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0730" windowHeight="11760" firstSheet="2" activeTab="2"/>
  </bookViews>
  <sheets>
    <sheet name="Using Solver to optimize" sheetId="1" state="hidden" r:id="rId1"/>
    <sheet name="Sheet1" sheetId="2" state="hidden" r:id="rId2"/>
    <sheet name="Portfolio Composition" sheetId="3" r:id="rId3"/>
    <sheet name="Sheet2" sheetId="4" r:id="rId4"/>
    <sheet name="Sheet3" sheetId="5" r:id="rId5"/>
    <sheet name="Sheet4" sheetId="6" r:id="rId6"/>
  </sheets>
  <definedNames>
    <definedName name="solver_adj" localSheetId="2" hidden="1">'Portfolio Composition'!$B$21:$K$21</definedName>
    <definedName name="solver_adj" localSheetId="0" hidden="1">'Using Solver to optimize'!$G$14:$G$15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2147483647</definedName>
    <definedName name="solver_lhs1" localSheetId="2" hidden="1">'Portfolio Composition'!$B$21</definedName>
    <definedName name="solver_lhs1" localSheetId="0" hidden="1">'Using Solver to optimize'!$G$16</definedName>
    <definedName name="solver_lhs10" localSheetId="2" hidden="1">'Portfolio Composition'!$K$21</definedName>
    <definedName name="solver_lhs11" localSheetId="2" hidden="1">'Portfolio Composition'!$L$21</definedName>
    <definedName name="solver_lhs2" localSheetId="2" hidden="1">'Portfolio Composition'!$C$21</definedName>
    <definedName name="solver_lhs2" localSheetId="0" hidden="1">'Using Solver to optimize'!$I$18</definedName>
    <definedName name="solver_lhs3" localSheetId="2" hidden="1">'Portfolio Composition'!$D$21</definedName>
    <definedName name="solver_lhs4" localSheetId="2" hidden="1">'Portfolio Composition'!$E$21</definedName>
    <definedName name="solver_lhs5" localSheetId="2" hidden="1">'Portfolio Composition'!$F$21</definedName>
    <definedName name="solver_lhs6" localSheetId="2" hidden="1">'Portfolio Composition'!$G$21</definedName>
    <definedName name="solver_lhs7" localSheetId="2" hidden="1">'Portfolio Composition'!$H$21</definedName>
    <definedName name="solver_lhs8" localSheetId="2" hidden="1">'Portfolio Composition'!$I$21</definedName>
    <definedName name="solver_lhs9" localSheetId="2" hidden="1">'Portfolio Composition'!$J$21</definedName>
    <definedName name="solver_lin" localSheetId="2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11</definedName>
    <definedName name="solver_num" localSheetId="0" hidden="1">1</definedName>
    <definedName name="solver_nwt" localSheetId="2" hidden="1">1</definedName>
    <definedName name="solver_nwt" localSheetId="0" hidden="1">1</definedName>
    <definedName name="solver_opt" localSheetId="2" hidden="1">'Portfolio Composition'!$B$41</definedName>
    <definedName name="solver_opt" localSheetId="0" hidden="1">'Using Solver to optimize'!$G$19</definedName>
    <definedName name="solver_pre" localSheetId="2" hidden="1">0.000001</definedName>
    <definedName name="solver_pre" localSheetId="0" hidden="1">0.000001</definedName>
    <definedName name="solver_rbv" localSheetId="2" hidden="1">2</definedName>
    <definedName name="solver_rbv" localSheetId="0" hidden="1">1</definedName>
    <definedName name="solver_rel1" localSheetId="2" hidden="1">3</definedName>
    <definedName name="solver_rel1" localSheetId="0" hidden="1">2</definedName>
    <definedName name="solver_rel10" localSheetId="2" hidden="1">3</definedName>
    <definedName name="solver_rel11" localSheetId="2" hidden="1">2</definedName>
    <definedName name="solver_rel2" localSheetId="2" hidden="1">3</definedName>
    <definedName name="solver_rel2" localSheetId="0" hidden="1">2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0</definedName>
    <definedName name="solver_rhs1" localSheetId="0" hidden="1">1</definedName>
    <definedName name="solver_rhs10" localSheetId="2" hidden="1">0</definedName>
    <definedName name="solver_rhs11" localSheetId="2" hidden="1">1</definedName>
    <definedName name="solver_rhs2" localSheetId="2" hidden="1">0</definedName>
    <definedName name="solver_rhs2" localSheetId="0" hidden="1">15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100</definedName>
    <definedName name="solver_tim" localSheetId="0" hidden="1">2147483647</definedName>
    <definedName name="solver_tol" localSheetId="2" hidden="1">0.05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0.2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497" i="5" l="1"/>
  <c r="J497" i="5"/>
  <c r="I497" i="5"/>
  <c r="H497" i="5"/>
  <c r="G497" i="5"/>
  <c r="F497" i="5"/>
  <c r="E497" i="5"/>
  <c r="D497" i="5"/>
  <c r="C497" i="5"/>
  <c r="B497" i="5"/>
  <c r="K496" i="5"/>
  <c r="J496" i="5"/>
  <c r="I496" i="5"/>
  <c r="H496" i="5"/>
  <c r="G496" i="5"/>
  <c r="F496" i="5"/>
  <c r="E496" i="5"/>
  <c r="D496" i="5"/>
  <c r="C496" i="5"/>
  <c r="B496" i="5"/>
  <c r="K495" i="5"/>
  <c r="J495" i="5"/>
  <c r="I495" i="5"/>
  <c r="H495" i="5"/>
  <c r="G495" i="5"/>
  <c r="F495" i="5"/>
  <c r="E495" i="5"/>
  <c r="D495" i="5"/>
  <c r="C495" i="5"/>
  <c r="B495" i="5"/>
  <c r="K494" i="5"/>
  <c r="J494" i="5"/>
  <c r="I494" i="5"/>
  <c r="H494" i="5"/>
  <c r="G494" i="5"/>
  <c r="F494" i="5"/>
  <c r="E494" i="5"/>
  <c r="D494" i="5"/>
  <c r="C494" i="5"/>
  <c r="B494" i="5"/>
  <c r="K493" i="5"/>
  <c r="J493" i="5"/>
  <c r="I493" i="5"/>
  <c r="H493" i="5"/>
  <c r="G493" i="5"/>
  <c r="F493" i="5"/>
  <c r="E493" i="5"/>
  <c r="D493" i="5"/>
  <c r="C493" i="5"/>
  <c r="B493" i="5"/>
  <c r="K492" i="5"/>
  <c r="J492" i="5"/>
  <c r="I492" i="5"/>
  <c r="H492" i="5"/>
  <c r="G492" i="5"/>
  <c r="F492" i="5"/>
  <c r="E492" i="5"/>
  <c r="D492" i="5"/>
  <c r="C492" i="5"/>
  <c r="B492" i="5"/>
  <c r="K491" i="5"/>
  <c r="J491" i="5"/>
  <c r="I491" i="5"/>
  <c r="H491" i="5"/>
  <c r="G491" i="5"/>
  <c r="F491" i="5"/>
  <c r="E491" i="5"/>
  <c r="D491" i="5"/>
  <c r="C491" i="5"/>
  <c r="B491" i="5"/>
  <c r="K490" i="5"/>
  <c r="J490" i="5"/>
  <c r="I490" i="5"/>
  <c r="H490" i="5"/>
  <c r="G490" i="5"/>
  <c r="F490" i="5"/>
  <c r="E490" i="5"/>
  <c r="D490" i="5"/>
  <c r="C490" i="5"/>
  <c r="B490" i="5"/>
  <c r="K489" i="5"/>
  <c r="J489" i="5"/>
  <c r="I489" i="5"/>
  <c r="H489" i="5"/>
  <c r="G489" i="5"/>
  <c r="F489" i="5"/>
  <c r="E489" i="5"/>
  <c r="D489" i="5"/>
  <c r="C489" i="5"/>
  <c r="B489" i="5"/>
  <c r="K488" i="5"/>
  <c r="J488" i="5"/>
  <c r="I488" i="5"/>
  <c r="H488" i="5"/>
  <c r="G488" i="5"/>
  <c r="F488" i="5"/>
  <c r="E488" i="5"/>
  <c r="D488" i="5"/>
  <c r="C488" i="5"/>
  <c r="B488" i="5"/>
  <c r="K487" i="5"/>
  <c r="J487" i="5"/>
  <c r="I487" i="5"/>
  <c r="H487" i="5"/>
  <c r="G487" i="5"/>
  <c r="F487" i="5"/>
  <c r="E487" i="5"/>
  <c r="D487" i="5"/>
  <c r="C487" i="5"/>
  <c r="B487" i="5"/>
  <c r="K486" i="5"/>
  <c r="J486" i="5"/>
  <c r="I486" i="5"/>
  <c r="H486" i="5"/>
  <c r="G486" i="5"/>
  <c r="F486" i="5"/>
  <c r="E486" i="5"/>
  <c r="D486" i="5"/>
  <c r="C486" i="5"/>
  <c r="B486" i="5"/>
  <c r="K485" i="5"/>
  <c r="J485" i="5"/>
  <c r="I485" i="5"/>
  <c r="H485" i="5"/>
  <c r="G485" i="5"/>
  <c r="F485" i="5"/>
  <c r="E485" i="5"/>
  <c r="D485" i="5"/>
  <c r="C485" i="5"/>
  <c r="B485" i="5"/>
  <c r="K484" i="5"/>
  <c r="J484" i="5"/>
  <c r="I484" i="5"/>
  <c r="H484" i="5"/>
  <c r="G484" i="5"/>
  <c r="F484" i="5"/>
  <c r="E484" i="5"/>
  <c r="D484" i="5"/>
  <c r="C484" i="5"/>
  <c r="B484" i="5"/>
  <c r="K483" i="5"/>
  <c r="J483" i="5"/>
  <c r="I483" i="5"/>
  <c r="H483" i="5"/>
  <c r="G483" i="5"/>
  <c r="F483" i="5"/>
  <c r="E483" i="5"/>
  <c r="D483" i="5"/>
  <c r="C483" i="5"/>
  <c r="B483" i="5"/>
  <c r="K482" i="5"/>
  <c r="J482" i="5"/>
  <c r="I482" i="5"/>
  <c r="H482" i="5"/>
  <c r="G482" i="5"/>
  <c r="F482" i="5"/>
  <c r="E482" i="5"/>
  <c r="D482" i="5"/>
  <c r="C482" i="5"/>
  <c r="B482" i="5"/>
  <c r="K481" i="5"/>
  <c r="J481" i="5"/>
  <c r="I481" i="5"/>
  <c r="H481" i="5"/>
  <c r="G481" i="5"/>
  <c r="F481" i="5"/>
  <c r="E481" i="5"/>
  <c r="D481" i="5"/>
  <c r="C481" i="5"/>
  <c r="B481" i="5"/>
  <c r="K480" i="5"/>
  <c r="J480" i="5"/>
  <c r="I480" i="5"/>
  <c r="H480" i="5"/>
  <c r="G480" i="5"/>
  <c r="F480" i="5"/>
  <c r="E480" i="5"/>
  <c r="D480" i="5"/>
  <c r="C480" i="5"/>
  <c r="B480" i="5"/>
  <c r="K479" i="5"/>
  <c r="J479" i="5"/>
  <c r="I479" i="5"/>
  <c r="H479" i="5"/>
  <c r="G479" i="5"/>
  <c r="F479" i="5"/>
  <c r="E479" i="5"/>
  <c r="D479" i="5"/>
  <c r="C479" i="5"/>
  <c r="B479" i="5"/>
  <c r="K478" i="5"/>
  <c r="J478" i="5"/>
  <c r="I478" i="5"/>
  <c r="H478" i="5"/>
  <c r="G478" i="5"/>
  <c r="F478" i="5"/>
  <c r="E478" i="5"/>
  <c r="D478" i="5"/>
  <c r="C478" i="5"/>
  <c r="B478" i="5"/>
  <c r="K477" i="5"/>
  <c r="J477" i="5"/>
  <c r="I477" i="5"/>
  <c r="H477" i="5"/>
  <c r="G477" i="5"/>
  <c r="F477" i="5"/>
  <c r="E477" i="5"/>
  <c r="D477" i="5"/>
  <c r="C477" i="5"/>
  <c r="B477" i="5"/>
  <c r="K476" i="5"/>
  <c r="J476" i="5"/>
  <c r="I476" i="5"/>
  <c r="H476" i="5"/>
  <c r="G476" i="5"/>
  <c r="F476" i="5"/>
  <c r="E476" i="5"/>
  <c r="D476" i="5"/>
  <c r="C476" i="5"/>
  <c r="B476" i="5"/>
  <c r="K475" i="5"/>
  <c r="J475" i="5"/>
  <c r="I475" i="5"/>
  <c r="H475" i="5"/>
  <c r="G475" i="5"/>
  <c r="F475" i="5"/>
  <c r="E475" i="5"/>
  <c r="D475" i="5"/>
  <c r="C475" i="5"/>
  <c r="B475" i="5"/>
  <c r="K474" i="5"/>
  <c r="J474" i="5"/>
  <c r="I474" i="5"/>
  <c r="H474" i="5"/>
  <c r="G474" i="5"/>
  <c r="F474" i="5"/>
  <c r="E474" i="5"/>
  <c r="D474" i="5"/>
  <c r="C474" i="5"/>
  <c r="B474" i="5"/>
  <c r="K473" i="5"/>
  <c r="J473" i="5"/>
  <c r="I473" i="5"/>
  <c r="H473" i="5"/>
  <c r="G473" i="5"/>
  <c r="F473" i="5"/>
  <c r="E473" i="5"/>
  <c r="D473" i="5"/>
  <c r="C473" i="5"/>
  <c r="B473" i="5"/>
  <c r="K472" i="5"/>
  <c r="J472" i="5"/>
  <c r="I472" i="5"/>
  <c r="H472" i="5"/>
  <c r="G472" i="5"/>
  <c r="F472" i="5"/>
  <c r="E472" i="5"/>
  <c r="D472" i="5"/>
  <c r="C472" i="5"/>
  <c r="B472" i="5"/>
  <c r="K471" i="5"/>
  <c r="J471" i="5"/>
  <c r="I471" i="5"/>
  <c r="H471" i="5"/>
  <c r="G471" i="5"/>
  <c r="F471" i="5"/>
  <c r="E471" i="5"/>
  <c r="D471" i="5"/>
  <c r="C471" i="5"/>
  <c r="B471" i="5"/>
  <c r="K470" i="5"/>
  <c r="J470" i="5"/>
  <c r="I470" i="5"/>
  <c r="H470" i="5"/>
  <c r="G470" i="5"/>
  <c r="F470" i="5"/>
  <c r="E470" i="5"/>
  <c r="D470" i="5"/>
  <c r="C470" i="5"/>
  <c r="B470" i="5"/>
  <c r="K469" i="5"/>
  <c r="J469" i="5"/>
  <c r="I469" i="5"/>
  <c r="H469" i="5"/>
  <c r="G469" i="5"/>
  <c r="F469" i="5"/>
  <c r="E469" i="5"/>
  <c r="D469" i="5"/>
  <c r="C469" i="5"/>
  <c r="B469" i="5"/>
  <c r="K468" i="5"/>
  <c r="J468" i="5"/>
  <c r="I468" i="5"/>
  <c r="H468" i="5"/>
  <c r="G468" i="5"/>
  <c r="F468" i="5"/>
  <c r="E468" i="5"/>
  <c r="D468" i="5"/>
  <c r="C468" i="5"/>
  <c r="B468" i="5"/>
  <c r="K467" i="5"/>
  <c r="J467" i="5"/>
  <c r="I467" i="5"/>
  <c r="H467" i="5"/>
  <c r="G467" i="5"/>
  <c r="F467" i="5"/>
  <c r="E467" i="5"/>
  <c r="D467" i="5"/>
  <c r="C467" i="5"/>
  <c r="B467" i="5"/>
  <c r="K466" i="5"/>
  <c r="J466" i="5"/>
  <c r="I466" i="5"/>
  <c r="H466" i="5"/>
  <c r="G466" i="5"/>
  <c r="F466" i="5"/>
  <c r="E466" i="5"/>
  <c r="D466" i="5"/>
  <c r="C466" i="5"/>
  <c r="B466" i="5"/>
  <c r="K465" i="5"/>
  <c r="J465" i="5"/>
  <c r="I465" i="5"/>
  <c r="H465" i="5"/>
  <c r="G465" i="5"/>
  <c r="F465" i="5"/>
  <c r="E465" i="5"/>
  <c r="D465" i="5"/>
  <c r="C465" i="5"/>
  <c r="B465" i="5"/>
  <c r="K464" i="5"/>
  <c r="J464" i="5"/>
  <c r="I464" i="5"/>
  <c r="H464" i="5"/>
  <c r="G464" i="5"/>
  <c r="F464" i="5"/>
  <c r="E464" i="5"/>
  <c r="D464" i="5"/>
  <c r="C464" i="5"/>
  <c r="B464" i="5"/>
  <c r="K463" i="5"/>
  <c r="J463" i="5"/>
  <c r="I463" i="5"/>
  <c r="H463" i="5"/>
  <c r="G463" i="5"/>
  <c r="F463" i="5"/>
  <c r="E463" i="5"/>
  <c r="D463" i="5"/>
  <c r="C463" i="5"/>
  <c r="B463" i="5"/>
  <c r="K462" i="5"/>
  <c r="J462" i="5"/>
  <c r="I462" i="5"/>
  <c r="H462" i="5"/>
  <c r="G462" i="5"/>
  <c r="F462" i="5"/>
  <c r="E462" i="5"/>
  <c r="D462" i="5"/>
  <c r="C462" i="5"/>
  <c r="B462" i="5"/>
  <c r="K461" i="5"/>
  <c r="J461" i="5"/>
  <c r="I461" i="5"/>
  <c r="H461" i="5"/>
  <c r="G461" i="5"/>
  <c r="F461" i="5"/>
  <c r="E461" i="5"/>
  <c r="D461" i="5"/>
  <c r="C461" i="5"/>
  <c r="B461" i="5"/>
  <c r="K460" i="5"/>
  <c r="J460" i="5"/>
  <c r="I460" i="5"/>
  <c r="H460" i="5"/>
  <c r="G460" i="5"/>
  <c r="F460" i="5"/>
  <c r="E460" i="5"/>
  <c r="D460" i="5"/>
  <c r="C460" i="5"/>
  <c r="B460" i="5"/>
  <c r="K459" i="5"/>
  <c r="J459" i="5"/>
  <c r="I459" i="5"/>
  <c r="H459" i="5"/>
  <c r="G459" i="5"/>
  <c r="F459" i="5"/>
  <c r="E459" i="5"/>
  <c r="D459" i="5"/>
  <c r="C459" i="5"/>
  <c r="B459" i="5"/>
  <c r="K458" i="5"/>
  <c r="J458" i="5"/>
  <c r="I458" i="5"/>
  <c r="H458" i="5"/>
  <c r="G458" i="5"/>
  <c r="F458" i="5"/>
  <c r="E458" i="5"/>
  <c r="D458" i="5"/>
  <c r="C458" i="5"/>
  <c r="B458" i="5"/>
  <c r="K457" i="5"/>
  <c r="J457" i="5"/>
  <c r="I457" i="5"/>
  <c r="H457" i="5"/>
  <c r="G457" i="5"/>
  <c r="F457" i="5"/>
  <c r="E457" i="5"/>
  <c r="D457" i="5"/>
  <c r="C457" i="5"/>
  <c r="B457" i="5"/>
  <c r="K456" i="5"/>
  <c r="J456" i="5"/>
  <c r="I456" i="5"/>
  <c r="H456" i="5"/>
  <c r="G456" i="5"/>
  <c r="F456" i="5"/>
  <c r="E456" i="5"/>
  <c r="D456" i="5"/>
  <c r="C456" i="5"/>
  <c r="B456" i="5"/>
  <c r="K455" i="5"/>
  <c r="J455" i="5"/>
  <c r="I455" i="5"/>
  <c r="H455" i="5"/>
  <c r="G455" i="5"/>
  <c r="F455" i="5"/>
  <c r="E455" i="5"/>
  <c r="D455" i="5"/>
  <c r="C455" i="5"/>
  <c r="B455" i="5"/>
  <c r="K454" i="5"/>
  <c r="J454" i="5"/>
  <c r="I454" i="5"/>
  <c r="H454" i="5"/>
  <c r="G454" i="5"/>
  <c r="F454" i="5"/>
  <c r="E454" i="5"/>
  <c r="D454" i="5"/>
  <c r="C454" i="5"/>
  <c r="B454" i="5"/>
  <c r="K453" i="5"/>
  <c r="J453" i="5"/>
  <c r="I453" i="5"/>
  <c r="H453" i="5"/>
  <c r="G453" i="5"/>
  <c r="F453" i="5"/>
  <c r="E453" i="5"/>
  <c r="D453" i="5"/>
  <c r="C453" i="5"/>
  <c r="B453" i="5"/>
  <c r="K452" i="5"/>
  <c r="J452" i="5"/>
  <c r="I452" i="5"/>
  <c r="H452" i="5"/>
  <c r="G452" i="5"/>
  <c r="F452" i="5"/>
  <c r="E452" i="5"/>
  <c r="D452" i="5"/>
  <c r="C452" i="5"/>
  <c r="B452" i="5"/>
  <c r="K451" i="5"/>
  <c r="J451" i="5"/>
  <c r="I451" i="5"/>
  <c r="H451" i="5"/>
  <c r="G451" i="5"/>
  <c r="F451" i="5"/>
  <c r="E451" i="5"/>
  <c r="D451" i="5"/>
  <c r="C451" i="5"/>
  <c r="B451" i="5"/>
  <c r="K450" i="5"/>
  <c r="J450" i="5"/>
  <c r="I450" i="5"/>
  <c r="H450" i="5"/>
  <c r="G450" i="5"/>
  <c r="F450" i="5"/>
  <c r="E450" i="5"/>
  <c r="D450" i="5"/>
  <c r="C450" i="5"/>
  <c r="B450" i="5"/>
  <c r="K449" i="5"/>
  <c r="J449" i="5"/>
  <c r="I449" i="5"/>
  <c r="H449" i="5"/>
  <c r="G449" i="5"/>
  <c r="F449" i="5"/>
  <c r="E449" i="5"/>
  <c r="D449" i="5"/>
  <c r="C449" i="5"/>
  <c r="B449" i="5"/>
  <c r="K448" i="5"/>
  <c r="J448" i="5"/>
  <c r="I448" i="5"/>
  <c r="H448" i="5"/>
  <c r="G448" i="5"/>
  <c r="F448" i="5"/>
  <c r="E448" i="5"/>
  <c r="D448" i="5"/>
  <c r="C448" i="5"/>
  <c r="B448" i="5"/>
  <c r="K447" i="5"/>
  <c r="J447" i="5"/>
  <c r="I447" i="5"/>
  <c r="H447" i="5"/>
  <c r="G447" i="5"/>
  <c r="F447" i="5"/>
  <c r="E447" i="5"/>
  <c r="D447" i="5"/>
  <c r="C447" i="5"/>
  <c r="B447" i="5"/>
  <c r="K446" i="5"/>
  <c r="J446" i="5"/>
  <c r="I446" i="5"/>
  <c r="H446" i="5"/>
  <c r="G446" i="5"/>
  <c r="F446" i="5"/>
  <c r="E446" i="5"/>
  <c r="D446" i="5"/>
  <c r="C446" i="5"/>
  <c r="B446" i="5"/>
  <c r="K445" i="5"/>
  <c r="J445" i="5"/>
  <c r="I445" i="5"/>
  <c r="H445" i="5"/>
  <c r="G445" i="5"/>
  <c r="F445" i="5"/>
  <c r="E445" i="5"/>
  <c r="D445" i="5"/>
  <c r="C445" i="5"/>
  <c r="B445" i="5"/>
  <c r="K444" i="5"/>
  <c r="J444" i="5"/>
  <c r="I444" i="5"/>
  <c r="H444" i="5"/>
  <c r="G444" i="5"/>
  <c r="F444" i="5"/>
  <c r="E444" i="5"/>
  <c r="D444" i="5"/>
  <c r="C444" i="5"/>
  <c r="B444" i="5"/>
  <c r="K443" i="5"/>
  <c r="J443" i="5"/>
  <c r="I443" i="5"/>
  <c r="H443" i="5"/>
  <c r="G443" i="5"/>
  <c r="F443" i="5"/>
  <c r="E443" i="5"/>
  <c r="D443" i="5"/>
  <c r="C443" i="5"/>
  <c r="B443" i="5"/>
  <c r="K442" i="5"/>
  <c r="J442" i="5"/>
  <c r="I442" i="5"/>
  <c r="H442" i="5"/>
  <c r="G442" i="5"/>
  <c r="F442" i="5"/>
  <c r="E442" i="5"/>
  <c r="D442" i="5"/>
  <c r="C442" i="5"/>
  <c r="B442" i="5"/>
  <c r="K441" i="5"/>
  <c r="J441" i="5"/>
  <c r="I441" i="5"/>
  <c r="H441" i="5"/>
  <c r="G441" i="5"/>
  <c r="F441" i="5"/>
  <c r="E441" i="5"/>
  <c r="D441" i="5"/>
  <c r="C441" i="5"/>
  <c r="B441" i="5"/>
  <c r="K440" i="5"/>
  <c r="J440" i="5"/>
  <c r="I440" i="5"/>
  <c r="H440" i="5"/>
  <c r="G440" i="5"/>
  <c r="F440" i="5"/>
  <c r="E440" i="5"/>
  <c r="D440" i="5"/>
  <c r="C440" i="5"/>
  <c r="B440" i="5"/>
  <c r="K439" i="5"/>
  <c r="J439" i="5"/>
  <c r="I439" i="5"/>
  <c r="H439" i="5"/>
  <c r="G439" i="5"/>
  <c r="F439" i="5"/>
  <c r="E439" i="5"/>
  <c r="D439" i="5"/>
  <c r="C439" i="5"/>
  <c r="B439" i="5"/>
  <c r="K438" i="5"/>
  <c r="J438" i="5"/>
  <c r="I438" i="5"/>
  <c r="H438" i="5"/>
  <c r="G438" i="5"/>
  <c r="F438" i="5"/>
  <c r="E438" i="5"/>
  <c r="D438" i="5"/>
  <c r="C438" i="5"/>
  <c r="B438" i="5"/>
  <c r="K437" i="5"/>
  <c r="J437" i="5"/>
  <c r="I437" i="5"/>
  <c r="H437" i="5"/>
  <c r="G437" i="5"/>
  <c r="F437" i="5"/>
  <c r="E437" i="5"/>
  <c r="D437" i="5"/>
  <c r="C437" i="5"/>
  <c r="B437" i="5"/>
  <c r="K436" i="5"/>
  <c r="J436" i="5"/>
  <c r="I436" i="5"/>
  <c r="H436" i="5"/>
  <c r="G436" i="5"/>
  <c r="F436" i="5"/>
  <c r="E436" i="5"/>
  <c r="D436" i="5"/>
  <c r="C436" i="5"/>
  <c r="B436" i="5"/>
  <c r="K435" i="5"/>
  <c r="J435" i="5"/>
  <c r="I435" i="5"/>
  <c r="H435" i="5"/>
  <c r="G435" i="5"/>
  <c r="F435" i="5"/>
  <c r="E435" i="5"/>
  <c r="D435" i="5"/>
  <c r="C435" i="5"/>
  <c r="B435" i="5"/>
  <c r="K434" i="5"/>
  <c r="J434" i="5"/>
  <c r="I434" i="5"/>
  <c r="H434" i="5"/>
  <c r="G434" i="5"/>
  <c r="F434" i="5"/>
  <c r="E434" i="5"/>
  <c r="D434" i="5"/>
  <c r="C434" i="5"/>
  <c r="B434" i="5"/>
  <c r="K433" i="5"/>
  <c r="J433" i="5"/>
  <c r="I433" i="5"/>
  <c r="H433" i="5"/>
  <c r="G433" i="5"/>
  <c r="F433" i="5"/>
  <c r="E433" i="5"/>
  <c r="D433" i="5"/>
  <c r="C433" i="5"/>
  <c r="B433" i="5"/>
  <c r="K432" i="5"/>
  <c r="J432" i="5"/>
  <c r="I432" i="5"/>
  <c r="H432" i="5"/>
  <c r="G432" i="5"/>
  <c r="F432" i="5"/>
  <c r="E432" i="5"/>
  <c r="D432" i="5"/>
  <c r="C432" i="5"/>
  <c r="B432" i="5"/>
  <c r="K431" i="5"/>
  <c r="J431" i="5"/>
  <c r="I431" i="5"/>
  <c r="H431" i="5"/>
  <c r="G431" i="5"/>
  <c r="F431" i="5"/>
  <c r="E431" i="5"/>
  <c r="D431" i="5"/>
  <c r="C431" i="5"/>
  <c r="B431" i="5"/>
  <c r="K430" i="5"/>
  <c r="J430" i="5"/>
  <c r="I430" i="5"/>
  <c r="H430" i="5"/>
  <c r="G430" i="5"/>
  <c r="F430" i="5"/>
  <c r="E430" i="5"/>
  <c r="D430" i="5"/>
  <c r="C430" i="5"/>
  <c r="B430" i="5"/>
  <c r="K429" i="5"/>
  <c r="J429" i="5"/>
  <c r="I429" i="5"/>
  <c r="H429" i="5"/>
  <c r="G429" i="5"/>
  <c r="F429" i="5"/>
  <c r="E429" i="5"/>
  <c r="D429" i="5"/>
  <c r="C429" i="5"/>
  <c r="B429" i="5"/>
  <c r="K428" i="5"/>
  <c r="J428" i="5"/>
  <c r="I428" i="5"/>
  <c r="H428" i="5"/>
  <c r="G428" i="5"/>
  <c r="F428" i="5"/>
  <c r="E428" i="5"/>
  <c r="D428" i="5"/>
  <c r="C428" i="5"/>
  <c r="B428" i="5"/>
  <c r="K427" i="5"/>
  <c r="J427" i="5"/>
  <c r="I427" i="5"/>
  <c r="H427" i="5"/>
  <c r="G427" i="5"/>
  <c r="F427" i="5"/>
  <c r="E427" i="5"/>
  <c r="D427" i="5"/>
  <c r="C427" i="5"/>
  <c r="B427" i="5"/>
  <c r="K426" i="5"/>
  <c r="J426" i="5"/>
  <c r="I426" i="5"/>
  <c r="H426" i="5"/>
  <c r="G426" i="5"/>
  <c r="F426" i="5"/>
  <c r="E426" i="5"/>
  <c r="D426" i="5"/>
  <c r="C426" i="5"/>
  <c r="B426" i="5"/>
  <c r="K425" i="5"/>
  <c r="J425" i="5"/>
  <c r="I425" i="5"/>
  <c r="H425" i="5"/>
  <c r="G425" i="5"/>
  <c r="F425" i="5"/>
  <c r="E425" i="5"/>
  <c r="D425" i="5"/>
  <c r="C425" i="5"/>
  <c r="B425" i="5"/>
  <c r="K424" i="5"/>
  <c r="J424" i="5"/>
  <c r="I424" i="5"/>
  <c r="H424" i="5"/>
  <c r="G424" i="5"/>
  <c r="F424" i="5"/>
  <c r="E424" i="5"/>
  <c r="D424" i="5"/>
  <c r="C424" i="5"/>
  <c r="B424" i="5"/>
  <c r="K423" i="5"/>
  <c r="J423" i="5"/>
  <c r="I423" i="5"/>
  <c r="H423" i="5"/>
  <c r="G423" i="5"/>
  <c r="F423" i="5"/>
  <c r="E423" i="5"/>
  <c r="D423" i="5"/>
  <c r="C423" i="5"/>
  <c r="B423" i="5"/>
  <c r="K422" i="5"/>
  <c r="J422" i="5"/>
  <c r="I422" i="5"/>
  <c r="H422" i="5"/>
  <c r="G422" i="5"/>
  <c r="F422" i="5"/>
  <c r="E422" i="5"/>
  <c r="D422" i="5"/>
  <c r="C422" i="5"/>
  <c r="B422" i="5"/>
  <c r="K421" i="5"/>
  <c r="J421" i="5"/>
  <c r="I421" i="5"/>
  <c r="H421" i="5"/>
  <c r="G421" i="5"/>
  <c r="F421" i="5"/>
  <c r="E421" i="5"/>
  <c r="D421" i="5"/>
  <c r="C421" i="5"/>
  <c r="B421" i="5"/>
  <c r="K420" i="5"/>
  <c r="J420" i="5"/>
  <c r="I420" i="5"/>
  <c r="H420" i="5"/>
  <c r="G420" i="5"/>
  <c r="F420" i="5"/>
  <c r="E420" i="5"/>
  <c r="D420" i="5"/>
  <c r="C420" i="5"/>
  <c r="B420" i="5"/>
  <c r="K419" i="5"/>
  <c r="J419" i="5"/>
  <c r="I419" i="5"/>
  <c r="H419" i="5"/>
  <c r="G419" i="5"/>
  <c r="F419" i="5"/>
  <c r="E419" i="5"/>
  <c r="D419" i="5"/>
  <c r="C419" i="5"/>
  <c r="B419" i="5"/>
  <c r="K418" i="5"/>
  <c r="J418" i="5"/>
  <c r="I418" i="5"/>
  <c r="H418" i="5"/>
  <c r="G418" i="5"/>
  <c r="F418" i="5"/>
  <c r="E418" i="5"/>
  <c r="D418" i="5"/>
  <c r="C418" i="5"/>
  <c r="B418" i="5"/>
  <c r="K417" i="5"/>
  <c r="J417" i="5"/>
  <c r="I417" i="5"/>
  <c r="H417" i="5"/>
  <c r="G417" i="5"/>
  <c r="F417" i="5"/>
  <c r="E417" i="5"/>
  <c r="D417" i="5"/>
  <c r="C417" i="5"/>
  <c r="B417" i="5"/>
  <c r="K416" i="5"/>
  <c r="J416" i="5"/>
  <c r="I416" i="5"/>
  <c r="H416" i="5"/>
  <c r="G416" i="5"/>
  <c r="F416" i="5"/>
  <c r="E416" i="5"/>
  <c r="D416" i="5"/>
  <c r="C416" i="5"/>
  <c r="B416" i="5"/>
  <c r="K415" i="5"/>
  <c r="J415" i="5"/>
  <c r="I415" i="5"/>
  <c r="H415" i="5"/>
  <c r="G415" i="5"/>
  <c r="F415" i="5"/>
  <c r="E415" i="5"/>
  <c r="D415" i="5"/>
  <c r="C415" i="5"/>
  <c r="B415" i="5"/>
  <c r="K414" i="5"/>
  <c r="J414" i="5"/>
  <c r="I414" i="5"/>
  <c r="H414" i="5"/>
  <c r="G414" i="5"/>
  <c r="F414" i="5"/>
  <c r="E414" i="5"/>
  <c r="D414" i="5"/>
  <c r="C414" i="5"/>
  <c r="B414" i="5"/>
  <c r="K413" i="5"/>
  <c r="J413" i="5"/>
  <c r="I413" i="5"/>
  <c r="H413" i="5"/>
  <c r="G413" i="5"/>
  <c r="F413" i="5"/>
  <c r="E413" i="5"/>
  <c r="D413" i="5"/>
  <c r="C413" i="5"/>
  <c r="B413" i="5"/>
  <c r="K412" i="5"/>
  <c r="J412" i="5"/>
  <c r="I412" i="5"/>
  <c r="H412" i="5"/>
  <c r="G412" i="5"/>
  <c r="F412" i="5"/>
  <c r="E412" i="5"/>
  <c r="D412" i="5"/>
  <c r="C412" i="5"/>
  <c r="B412" i="5"/>
  <c r="K411" i="5"/>
  <c r="J411" i="5"/>
  <c r="I411" i="5"/>
  <c r="H411" i="5"/>
  <c r="G411" i="5"/>
  <c r="F411" i="5"/>
  <c r="E411" i="5"/>
  <c r="D411" i="5"/>
  <c r="C411" i="5"/>
  <c r="B411" i="5"/>
  <c r="K410" i="5"/>
  <c r="J410" i="5"/>
  <c r="I410" i="5"/>
  <c r="H410" i="5"/>
  <c r="G410" i="5"/>
  <c r="F410" i="5"/>
  <c r="E410" i="5"/>
  <c r="D410" i="5"/>
  <c r="C410" i="5"/>
  <c r="B410" i="5"/>
  <c r="K409" i="5"/>
  <c r="J409" i="5"/>
  <c r="I409" i="5"/>
  <c r="H409" i="5"/>
  <c r="G409" i="5"/>
  <c r="F409" i="5"/>
  <c r="E409" i="5"/>
  <c r="D409" i="5"/>
  <c r="C409" i="5"/>
  <c r="B409" i="5"/>
  <c r="K408" i="5"/>
  <c r="J408" i="5"/>
  <c r="I408" i="5"/>
  <c r="H408" i="5"/>
  <c r="G408" i="5"/>
  <c r="F408" i="5"/>
  <c r="E408" i="5"/>
  <c r="D408" i="5"/>
  <c r="C408" i="5"/>
  <c r="B408" i="5"/>
  <c r="K407" i="5"/>
  <c r="J407" i="5"/>
  <c r="I407" i="5"/>
  <c r="H407" i="5"/>
  <c r="G407" i="5"/>
  <c r="F407" i="5"/>
  <c r="E407" i="5"/>
  <c r="D407" i="5"/>
  <c r="C407" i="5"/>
  <c r="B407" i="5"/>
  <c r="K406" i="5"/>
  <c r="J406" i="5"/>
  <c r="I406" i="5"/>
  <c r="H406" i="5"/>
  <c r="G406" i="5"/>
  <c r="F406" i="5"/>
  <c r="E406" i="5"/>
  <c r="D406" i="5"/>
  <c r="C406" i="5"/>
  <c r="B406" i="5"/>
  <c r="K405" i="5"/>
  <c r="J405" i="5"/>
  <c r="I405" i="5"/>
  <c r="H405" i="5"/>
  <c r="G405" i="5"/>
  <c r="F405" i="5"/>
  <c r="E405" i="5"/>
  <c r="D405" i="5"/>
  <c r="C405" i="5"/>
  <c r="B405" i="5"/>
  <c r="K404" i="5"/>
  <c r="J404" i="5"/>
  <c r="I404" i="5"/>
  <c r="H404" i="5"/>
  <c r="G404" i="5"/>
  <c r="F404" i="5"/>
  <c r="E404" i="5"/>
  <c r="D404" i="5"/>
  <c r="C404" i="5"/>
  <c r="B404" i="5"/>
  <c r="K403" i="5"/>
  <c r="J403" i="5"/>
  <c r="I403" i="5"/>
  <c r="H403" i="5"/>
  <c r="G403" i="5"/>
  <c r="F403" i="5"/>
  <c r="E403" i="5"/>
  <c r="D403" i="5"/>
  <c r="C403" i="5"/>
  <c r="B403" i="5"/>
  <c r="K402" i="5"/>
  <c r="J402" i="5"/>
  <c r="I402" i="5"/>
  <c r="H402" i="5"/>
  <c r="G402" i="5"/>
  <c r="F402" i="5"/>
  <c r="E402" i="5"/>
  <c r="D402" i="5"/>
  <c r="C402" i="5"/>
  <c r="B402" i="5"/>
  <c r="K401" i="5"/>
  <c r="J401" i="5"/>
  <c r="I401" i="5"/>
  <c r="H401" i="5"/>
  <c r="G401" i="5"/>
  <c r="F401" i="5"/>
  <c r="E401" i="5"/>
  <c r="D401" i="5"/>
  <c r="C401" i="5"/>
  <c r="B401" i="5"/>
  <c r="K400" i="5"/>
  <c r="J400" i="5"/>
  <c r="I400" i="5"/>
  <c r="H400" i="5"/>
  <c r="G400" i="5"/>
  <c r="F400" i="5"/>
  <c r="E400" i="5"/>
  <c r="D400" i="5"/>
  <c r="C400" i="5"/>
  <c r="B400" i="5"/>
  <c r="K399" i="5"/>
  <c r="J399" i="5"/>
  <c r="I399" i="5"/>
  <c r="H399" i="5"/>
  <c r="G399" i="5"/>
  <c r="F399" i="5"/>
  <c r="E399" i="5"/>
  <c r="D399" i="5"/>
  <c r="C399" i="5"/>
  <c r="B399" i="5"/>
  <c r="K398" i="5"/>
  <c r="J398" i="5"/>
  <c r="I398" i="5"/>
  <c r="H398" i="5"/>
  <c r="G398" i="5"/>
  <c r="F398" i="5"/>
  <c r="E398" i="5"/>
  <c r="D398" i="5"/>
  <c r="C398" i="5"/>
  <c r="B398" i="5"/>
  <c r="K397" i="5"/>
  <c r="J397" i="5"/>
  <c r="I397" i="5"/>
  <c r="H397" i="5"/>
  <c r="G397" i="5"/>
  <c r="F397" i="5"/>
  <c r="E397" i="5"/>
  <c r="D397" i="5"/>
  <c r="C397" i="5"/>
  <c r="B397" i="5"/>
  <c r="K396" i="5"/>
  <c r="J396" i="5"/>
  <c r="I396" i="5"/>
  <c r="H396" i="5"/>
  <c r="G396" i="5"/>
  <c r="F396" i="5"/>
  <c r="E396" i="5"/>
  <c r="D396" i="5"/>
  <c r="C396" i="5"/>
  <c r="B396" i="5"/>
  <c r="K395" i="5"/>
  <c r="J395" i="5"/>
  <c r="I395" i="5"/>
  <c r="H395" i="5"/>
  <c r="G395" i="5"/>
  <c r="F395" i="5"/>
  <c r="E395" i="5"/>
  <c r="D395" i="5"/>
  <c r="C395" i="5"/>
  <c r="B395" i="5"/>
  <c r="K394" i="5"/>
  <c r="J394" i="5"/>
  <c r="I394" i="5"/>
  <c r="H394" i="5"/>
  <c r="G394" i="5"/>
  <c r="F394" i="5"/>
  <c r="E394" i="5"/>
  <c r="D394" i="5"/>
  <c r="C394" i="5"/>
  <c r="B394" i="5"/>
  <c r="K393" i="5"/>
  <c r="J393" i="5"/>
  <c r="I393" i="5"/>
  <c r="H393" i="5"/>
  <c r="G393" i="5"/>
  <c r="F393" i="5"/>
  <c r="E393" i="5"/>
  <c r="D393" i="5"/>
  <c r="C393" i="5"/>
  <c r="B393" i="5"/>
  <c r="K392" i="5"/>
  <c r="J392" i="5"/>
  <c r="I392" i="5"/>
  <c r="H392" i="5"/>
  <c r="G392" i="5"/>
  <c r="F392" i="5"/>
  <c r="E392" i="5"/>
  <c r="D392" i="5"/>
  <c r="C392" i="5"/>
  <c r="B392" i="5"/>
  <c r="K391" i="5"/>
  <c r="J391" i="5"/>
  <c r="I391" i="5"/>
  <c r="H391" i="5"/>
  <c r="G391" i="5"/>
  <c r="F391" i="5"/>
  <c r="E391" i="5"/>
  <c r="D391" i="5"/>
  <c r="C391" i="5"/>
  <c r="B391" i="5"/>
  <c r="K390" i="5"/>
  <c r="J390" i="5"/>
  <c r="I390" i="5"/>
  <c r="H390" i="5"/>
  <c r="G390" i="5"/>
  <c r="F390" i="5"/>
  <c r="E390" i="5"/>
  <c r="D390" i="5"/>
  <c r="C390" i="5"/>
  <c r="B390" i="5"/>
  <c r="K389" i="5"/>
  <c r="J389" i="5"/>
  <c r="I389" i="5"/>
  <c r="H389" i="5"/>
  <c r="G389" i="5"/>
  <c r="F389" i="5"/>
  <c r="E389" i="5"/>
  <c r="D389" i="5"/>
  <c r="C389" i="5"/>
  <c r="B389" i="5"/>
  <c r="K388" i="5"/>
  <c r="J388" i="5"/>
  <c r="I388" i="5"/>
  <c r="H388" i="5"/>
  <c r="G388" i="5"/>
  <c r="F388" i="5"/>
  <c r="E388" i="5"/>
  <c r="D388" i="5"/>
  <c r="C388" i="5"/>
  <c r="B388" i="5"/>
  <c r="K387" i="5"/>
  <c r="J387" i="5"/>
  <c r="I387" i="5"/>
  <c r="H387" i="5"/>
  <c r="G387" i="5"/>
  <c r="F387" i="5"/>
  <c r="E387" i="5"/>
  <c r="D387" i="5"/>
  <c r="C387" i="5"/>
  <c r="B387" i="5"/>
  <c r="K386" i="5"/>
  <c r="J386" i="5"/>
  <c r="I386" i="5"/>
  <c r="H386" i="5"/>
  <c r="G386" i="5"/>
  <c r="F386" i="5"/>
  <c r="E386" i="5"/>
  <c r="D386" i="5"/>
  <c r="C386" i="5"/>
  <c r="B386" i="5"/>
  <c r="K385" i="5"/>
  <c r="J385" i="5"/>
  <c r="I385" i="5"/>
  <c r="H385" i="5"/>
  <c r="G385" i="5"/>
  <c r="F385" i="5"/>
  <c r="E385" i="5"/>
  <c r="D385" i="5"/>
  <c r="C385" i="5"/>
  <c r="B385" i="5"/>
  <c r="K384" i="5"/>
  <c r="J384" i="5"/>
  <c r="I384" i="5"/>
  <c r="H384" i="5"/>
  <c r="G384" i="5"/>
  <c r="F384" i="5"/>
  <c r="E384" i="5"/>
  <c r="D384" i="5"/>
  <c r="C384" i="5"/>
  <c r="B384" i="5"/>
  <c r="K383" i="5"/>
  <c r="J383" i="5"/>
  <c r="I383" i="5"/>
  <c r="H383" i="5"/>
  <c r="G383" i="5"/>
  <c r="F383" i="5"/>
  <c r="E383" i="5"/>
  <c r="D383" i="5"/>
  <c r="C383" i="5"/>
  <c r="B383" i="5"/>
  <c r="K382" i="5"/>
  <c r="J382" i="5"/>
  <c r="I382" i="5"/>
  <c r="H382" i="5"/>
  <c r="G382" i="5"/>
  <c r="F382" i="5"/>
  <c r="E382" i="5"/>
  <c r="D382" i="5"/>
  <c r="C382" i="5"/>
  <c r="B382" i="5"/>
  <c r="K381" i="5"/>
  <c r="J381" i="5"/>
  <c r="I381" i="5"/>
  <c r="H381" i="5"/>
  <c r="G381" i="5"/>
  <c r="F381" i="5"/>
  <c r="E381" i="5"/>
  <c r="D381" i="5"/>
  <c r="C381" i="5"/>
  <c r="B381" i="5"/>
  <c r="K380" i="5"/>
  <c r="J380" i="5"/>
  <c r="I380" i="5"/>
  <c r="H380" i="5"/>
  <c r="G380" i="5"/>
  <c r="F380" i="5"/>
  <c r="E380" i="5"/>
  <c r="D380" i="5"/>
  <c r="C380" i="5"/>
  <c r="B380" i="5"/>
  <c r="K379" i="5"/>
  <c r="J379" i="5"/>
  <c r="I379" i="5"/>
  <c r="H379" i="5"/>
  <c r="G379" i="5"/>
  <c r="F379" i="5"/>
  <c r="E379" i="5"/>
  <c r="D379" i="5"/>
  <c r="C379" i="5"/>
  <c r="B379" i="5"/>
  <c r="K378" i="5"/>
  <c r="J378" i="5"/>
  <c r="I378" i="5"/>
  <c r="H378" i="5"/>
  <c r="G378" i="5"/>
  <c r="F378" i="5"/>
  <c r="E378" i="5"/>
  <c r="D378" i="5"/>
  <c r="C378" i="5"/>
  <c r="B378" i="5"/>
  <c r="K377" i="5"/>
  <c r="J377" i="5"/>
  <c r="I377" i="5"/>
  <c r="H377" i="5"/>
  <c r="G377" i="5"/>
  <c r="F377" i="5"/>
  <c r="E377" i="5"/>
  <c r="D377" i="5"/>
  <c r="C377" i="5"/>
  <c r="B377" i="5"/>
  <c r="K376" i="5"/>
  <c r="J376" i="5"/>
  <c r="I376" i="5"/>
  <c r="H376" i="5"/>
  <c r="G376" i="5"/>
  <c r="F376" i="5"/>
  <c r="E376" i="5"/>
  <c r="D376" i="5"/>
  <c r="C376" i="5"/>
  <c r="B376" i="5"/>
  <c r="K375" i="5"/>
  <c r="J375" i="5"/>
  <c r="I375" i="5"/>
  <c r="H375" i="5"/>
  <c r="G375" i="5"/>
  <c r="F375" i="5"/>
  <c r="E375" i="5"/>
  <c r="D375" i="5"/>
  <c r="C375" i="5"/>
  <c r="B375" i="5"/>
  <c r="K374" i="5"/>
  <c r="J374" i="5"/>
  <c r="I374" i="5"/>
  <c r="H374" i="5"/>
  <c r="G374" i="5"/>
  <c r="F374" i="5"/>
  <c r="E374" i="5"/>
  <c r="D374" i="5"/>
  <c r="C374" i="5"/>
  <c r="B374" i="5"/>
  <c r="K373" i="5"/>
  <c r="J373" i="5"/>
  <c r="I373" i="5"/>
  <c r="H373" i="5"/>
  <c r="G373" i="5"/>
  <c r="F373" i="5"/>
  <c r="E373" i="5"/>
  <c r="D373" i="5"/>
  <c r="C373" i="5"/>
  <c r="B373" i="5"/>
  <c r="K372" i="5"/>
  <c r="J372" i="5"/>
  <c r="I372" i="5"/>
  <c r="H372" i="5"/>
  <c r="G372" i="5"/>
  <c r="F372" i="5"/>
  <c r="E372" i="5"/>
  <c r="D372" i="5"/>
  <c r="C372" i="5"/>
  <c r="B372" i="5"/>
  <c r="K371" i="5"/>
  <c r="J371" i="5"/>
  <c r="I371" i="5"/>
  <c r="H371" i="5"/>
  <c r="G371" i="5"/>
  <c r="F371" i="5"/>
  <c r="E371" i="5"/>
  <c r="D371" i="5"/>
  <c r="C371" i="5"/>
  <c r="B371" i="5"/>
  <c r="K370" i="5"/>
  <c r="J370" i="5"/>
  <c r="I370" i="5"/>
  <c r="H370" i="5"/>
  <c r="G370" i="5"/>
  <c r="F370" i="5"/>
  <c r="E370" i="5"/>
  <c r="D370" i="5"/>
  <c r="C370" i="5"/>
  <c r="B370" i="5"/>
  <c r="K369" i="5"/>
  <c r="J369" i="5"/>
  <c r="I369" i="5"/>
  <c r="H369" i="5"/>
  <c r="G369" i="5"/>
  <c r="F369" i="5"/>
  <c r="E369" i="5"/>
  <c r="D369" i="5"/>
  <c r="C369" i="5"/>
  <c r="B369" i="5"/>
  <c r="K368" i="5"/>
  <c r="J368" i="5"/>
  <c r="I368" i="5"/>
  <c r="H368" i="5"/>
  <c r="G368" i="5"/>
  <c r="F368" i="5"/>
  <c r="E368" i="5"/>
  <c r="D368" i="5"/>
  <c r="C368" i="5"/>
  <c r="B368" i="5"/>
  <c r="K367" i="5"/>
  <c r="J367" i="5"/>
  <c r="I367" i="5"/>
  <c r="H367" i="5"/>
  <c r="G367" i="5"/>
  <c r="F367" i="5"/>
  <c r="E367" i="5"/>
  <c r="D367" i="5"/>
  <c r="C367" i="5"/>
  <c r="B367" i="5"/>
  <c r="K366" i="5"/>
  <c r="J366" i="5"/>
  <c r="I366" i="5"/>
  <c r="H366" i="5"/>
  <c r="G366" i="5"/>
  <c r="F366" i="5"/>
  <c r="E366" i="5"/>
  <c r="D366" i="5"/>
  <c r="C366" i="5"/>
  <c r="B366" i="5"/>
  <c r="K365" i="5"/>
  <c r="J365" i="5"/>
  <c r="I365" i="5"/>
  <c r="H365" i="5"/>
  <c r="G365" i="5"/>
  <c r="F365" i="5"/>
  <c r="E365" i="5"/>
  <c r="D365" i="5"/>
  <c r="C365" i="5"/>
  <c r="B365" i="5"/>
  <c r="K364" i="5"/>
  <c r="J364" i="5"/>
  <c r="I364" i="5"/>
  <c r="H364" i="5"/>
  <c r="G364" i="5"/>
  <c r="F364" i="5"/>
  <c r="E364" i="5"/>
  <c r="D364" i="5"/>
  <c r="C364" i="5"/>
  <c r="B364" i="5"/>
  <c r="K363" i="5"/>
  <c r="J363" i="5"/>
  <c r="I363" i="5"/>
  <c r="H363" i="5"/>
  <c r="G363" i="5"/>
  <c r="F363" i="5"/>
  <c r="E363" i="5"/>
  <c r="D363" i="5"/>
  <c r="C363" i="5"/>
  <c r="B363" i="5"/>
  <c r="K362" i="5"/>
  <c r="J362" i="5"/>
  <c r="I362" i="5"/>
  <c r="H362" i="5"/>
  <c r="G362" i="5"/>
  <c r="F362" i="5"/>
  <c r="E362" i="5"/>
  <c r="D362" i="5"/>
  <c r="C362" i="5"/>
  <c r="B362" i="5"/>
  <c r="K361" i="5"/>
  <c r="J361" i="5"/>
  <c r="I361" i="5"/>
  <c r="H361" i="5"/>
  <c r="G361" i="5"/>
  <c r="F361" i="5"/>
  <c r="E361" i="5"/>
  <c r="D361" i="5"/>
  <c r="C361" i="5"/>
  <c r="B361" i="5"/>
  <c r="K360" i="5"/>
  <c r="J360" i="5"/>
  <c r="I360" i="5"/>
  <c r="H360" i="5"/>
  <c r="G360" i="5"/>
  <c r="F360" i="5"/>
  <c r="E360" i="5"/>
  <c r="D360" i="5"/>
  <c r="C360" i="5"/>
  <c r="B360" i="5"/>
  <c r="K359" i="5"/>
  <c r="J359" i="5"/>
  <c r="I359" i="5"/>
  <c r="H359" i="5"/>
  <c r="G359" i="5"/>
  <c r="F359" i="5"/>
  <c r="E359" i="5"/>
  <c r="D359" i="5"/>
  <c r="C359" i="5"/>
  <c r="B359" i="5"/>
  <c r="K358" i="5"/>
  <c r="J358" i="5"/>
  <c r="I358" i="5"/>
  <c r="H358" i="5"/>
  <c r="G358" i="5"/>
  <c r="F358" i="5"/>
  <c r="E358" i="5"/>
  <c r="D358" i="5"/>
  <c r="C358" i="5"/>
  <c r="B358" i="5"/>
  <c r="K357" i="5"/>
  <c r="J357" i="5"/>
  <c r="I357" i="5"/>
  <c r="H357" i="5"/>
  <c r="G357" i="5"/>
  <c r="F357" i="5"/>
  <c r="E357" i="5"/>
  <c r="D357" i="5"/>
  <c r="C357" i="5"/>
  <c r="B357" i="5"/>
  <c r="K356" i="5"/>
  <c r="J356" i="5"/>
  <c r="I356" i="5"/>
  <c r="H356" i="5"/>
  <c r="G356" i="5"/>
  <c r="F356" i="5"/>
  <c r="E356" i="5"/>
  <c r="D356" i="5"/>
  <c r="C356" i="5"/>
  <c r="B356" i="5"/>
  <c r="K355" i="5"/>
  <c r="J355" i="5"/>
  <c r="I355" i="5"/>
  <c r="H355" i="5"/>
  <c r="G355" i="5"/>
  <c r="F355" i="5"/>
  <c r="E355" i="5"/>
  <c r="D355" i="5"/>
  <c r="C355" i="5"/>
  <c r="B355" i="5"/>
  <c r="K354" i="5"/>
  <c r="J354" i="5"/>
  <c r="I354" i="5"/>
  <c r="H354" i="5"/>
  <c r="G354" i="5"/>
  <c r="F354" i="5"/>
  <c r="E354" i="5"/>
  <c r="D354" i="5"/>
  <c r="C354" i="5"/>
  <c r="B354" i="5"/>
  <c r="K353" i="5"/>
  <c r="J353" i="5"/>
  <c r="I353" i="5"/>
  <c r="H353" i="5"/>
  <c r="G353" i="5"/>
  <c r="F353" i="5"/>
  <c r="E353" i="5"/>
  <c r="D353" i="5"/>
  <c r="C353" i="5"/>
  <c r="B353" i="5"/>
  <c r="K352" i="5"/>
  <c r="J352" i="5"/>
  <c r="I352" i="5"/>
  <c r="H352" i="5"/>
  <c r="G352" i="5"/>
  <c r="F352" i="5"/>
  <c r="E352" i="5"/>
  <c r="D352" i="5"/>
  <c r="C352" i="5"/>
  <c r="B352" i="5"/>
  <c r="K351" i="5"/>
  <c r="J351" i="5"/>
  <c r="I351" i="5"/>
  <c r="H351" i="5"/>
  <c r="G351" i="5"/>
  <c r="F351" i="5"/>
  <c r="E351" i="5"/>
  <c r="D351" i="5"/>
  <c r="C351" i="5"/>
  <c r="B351" i="5"/>
  <c r="K350" i="5"/>
  <c r="J350" i="5"/>
  <c r="I350" i="5"/>
  <c r="H350" i="5"/>
  <c r="G350" i="5"/>
  <c r="F350" i="5"/>
  <c r="E350" i="5"/>
  <c r="D350" i="5"/>
  <c r="C350" i="5"/>
  <c r="B350" i="5"/>
  <c r="K349" i="5"/>
  <c r="J349" i="5"/>
  <c r="I349" i="5"/>
  <c r="H349" i="5"/>
  <c r="G349" i="5"/>
  <c r="F349" i="5"/>
  <c r="E349" i="5"/>
  <c r="D349" i="5"/>
  <c r="C349" i="5"/>
  <c r="B349" i="5"/>
  <c r="K348" i="5"/>
  <c r="J348" i="5"/>
  <c r="I348" i="5"/>
  <c r="H348" i="5"/>
  <c r="G348" i="5"/>
  <c r="F348" i="5"/>
  <c r="E348" i="5"/>
  <c r="D348" i="5"/>
  <c r="C348" i="5"/>
  <c r="B348" i="5"/>
  <c r="K347" i="5"/>
  <c r="J347" i="5"/>
  <c r="I347" i="5"/>
  <c r="H347" i="5"/>
  <c r="G347" i="5"/>
  <c r="F347" i="5"/>
  <c r="E347" i="5"/>
  <c r="D347" i="5"/>
  <c r="C347" i="5"/>
  <c r="B347" i="5"/>
  <c r="K346" i="5"/>
  <c r="J346" i="5"/>
  <c r="I346" i="5"/>
  <c r="H346" i="5"/>
  <c r="G346" i="5"/>
  <c r="F346" i="5"/>
  <c r="E346" i="5"/>
  <c r="D346" i="5"/>
  <c r="C346" i="5"/>
  <c r="B346" i="5"/>
  <c r="K345" i="5"/>
  <c r="J345" i="5"/>
  <c r="I345" i="5"/>
  <c r="H345" i="5"/>
  <c r="G345" i="5"/>
  <c r="F345" i="5"/>
  <c r="E345" i="5"/>
  <c r="D345" i="5"/>
  <c r="C345" i="5"/>
  <c r="B345" i="5"/>
  <c r="K344" i="5"/>
  <c r="J344" i="5"/>
  <c r="I344" i="5"/>
  <c r="H344" i="5"/>
  <c r="G344" i="5"/>
  <c r="F344" i="5"/>
  <c r="E344" i="5"/>
  <c r="D344" i="5"/>
  <c r="C344" i="5"/>
  <c r="B344" i="5"/>
  <c r="K343" i="5"/>
  <c r="J343" i="5"/>
  <c r="I343" i="5"/>
  <c r="H343" i="5"/>
  <c r="G343" i="5"/>
  <c r="F343" i="5"/>
  <c r="E343" i="5"/>
  <c r="D343" i="5"/>
  <c r="C343" i="5"/>
  <c r="B343" i="5"/>
  <c r="K342" i="5"/>
  <c r="J342" i="5"/>
  <c r="I342" i="5"/>
  <c r="H342" i="5"/>
  <c r="G342" i="5"/>
  <c r="F342" i="5"/>
  <c r="E342" i="5"/>
  <c r="D342" i="5"/>
  <c r="C342" i="5"/>
  <c r="B342" i="5"/>
  <c r="K341" i="5"/>
  <c r="J341" i="5"/>
  <c r="I341" i="5"/>
  <c r="H341" i="5"/>
  <c r="G341" i="5"/>
  <c r="F341" i="5"/>
  <c r="E341" i="5"/>
  <c r="D341" i="5"/>
  <c r="C341" i="5"/>
  <c r="B341" i="5"/>
  <c r="K340" i="5"/>
  <c r="J340" i="5"/>
  <c r="I340" i="5"/>
  <c r="H340" i="5"/>
  <c r="G340" i="5"/>
  <c r="F340" i="5"/>
  <c r="E340" i="5"/>
  <c r="D340" i="5"/>
  <c r="C340" i="5"/>
  <c r="B340" i="5"/>
  <c r="K339" i="5"/>
  <c r="J339" i="5"/>
  <c r="I339" i="5"/>
  <c r="H339" i="5"/>
  <c r="G339" i="5"/>
  <c r="F339" i="5"/>
  <c r="E339" i="5"/>
  <c r="D339" i="5"/>
  <c r="C339" i="5"/>
  <c r="B339" i="5"/>
  <c r="K338" i="5"/>
  <c r="J338" i="5"/>
  <c r="I338" i="5"/>
  <c r="H338" i="5"/>
  <c r="G338" i="5"/>
  <c r="F338" i="5"/>
  <c r="E338" i="5"/>
  <c r="D338" i="5"/>
  <c r="C338" i="5"/>
  <c r="B338" i="5"/>
  <c r="K337" i="5"/>
  <c r="J337" i="5"/>
  <c r="I337" i="5"/>
  <c r="H337" i="5"/>
  <c r="G337" i="5"/>
  <c r="F337" i="5"/>
  <c r="E337" i="5"/>
  <c r="D337" i="5"/>
  <c r="C337" i="5"/>
  <c r="B337" i="5"/>
  <c r="K336" i="5"/>
  <c r="J336" i="5"/>
  <c r="I336" i="5"/>
  <c r="H336" i="5"/>
  <c r="G336" i="5"/>
  <c r="F336" i="5"/>
  <c r="E336" i="5"/>
  <c r="D336" i="5"/>
  <c r="C336" i="5"/>
  <c r="B336" i="5"/>
  <c r="K335" i="5"/>
  <c r="J335" i="5"/>
  <c r="I335" i="5"/>
  <c r="H335" i="5"/>
  <c r="G335" i="5"/>
  <c r="F335" i="5"/>
  <c r="E335" i="5"/>
  <c r="D335" i="5"/>
  <c r="C335" i="5"/>
  <c r="B335" i="5"/>
  <c r="K334" i="5"/>
  <c r="J334" i="5"/>
  <c r="I334" i="5"/>
  <c r="H334" i="5"/>
  <c r="G334" i="5"/>
  <c r="F334" i="5"/>
  <c r="E334" i="5"/>
  <c r="D334" i="5"/>
  <c r="C334" i="5"/>
  <c r="B334" i="5"/>
  <c r="K333" i="5"/>
  <c r="J333" i="5"/>
  <c r="I333" i="5"/>
  <c r="H333" i="5"/>
  <c r="G333" i="5"/>
  <c r="F333" i="5"/>
  <c r="E333" i="5"/>
  <c r="D333" i="5"/>
  <c r="C333" i="5"/>
  <c r="B333" i="5"/>
  <c r="K332" i="5"/>
  <c r="J332" i="5"/>
  <c r="I332" i="5"/>
  <c r="H332" i="5"/>
  <c r="G332" i="5"/>
  <c r="F332" i="5"/>
  <c r="E332" i="5"/>
  <c r="D332" i="5"/>
  <c r="C332" i="5"/>
  <c r="B332" i="5"/>
  <c r="K331" i="5"/>
  <c r="J331" i="5"/>
  <c r="I331" i="5"/>
  <c r="H331" i="5"/>
  <c r="G331" i="5"/>
  <c r="F331" i="5"/>
  <c r="E331" i="5"/>
  <c r="D331" i="5"/>
  <c r="C331" i="5"/>
  <c r="B331" i="5"/>
  <c r="K330" i="5"/>
  <c r="J330" i="5"/>
  <c r="I330" i="5"/>
  <c r="H330" i="5"/>
  <c r="G330" i="5"/>
  <c r="F330" i="5"/>
  <c r="E330" i="5"/>
  <c r="D330" i="5"/>
  <c r="C330" i="5"/>
  <c r="B330" i="5"/>
  <c r="K329" i="5"/>
  <c r="J329" i="5"/>
  <c r="I329" i="5"/>
  <c r="H329" i="5"/>
  <c r="G329" i="5"/>
  <c r="F329" i="5"/>
  <c r="E329" i="5"/>
  <c r="D329" i="5"/>
  <c r="C329" i="5"/>
  <c r="B329" i="5"/>
  <c r="K328" i="5"/>
  <c r="J328" i="5"/>
  <c r="I328" i="5"/>
  <c r="H328" i="5"/>
  <c r="G328" i="5"/>
  <c r="F328" i="5"/>
  <c r="E328" i="5"/>
  <c r="D328" i="5"/>
  <c r="C328" i="5"/>
  <c r="B328" i="5"/>
  <c r="K327" i="5"/>
  <c r="J327" i="5"/>
  <c r="I327" i="5"/>
  <c r="H327" i="5"/>
  <c r="G327" i="5"/>
  <c r="F327" i="5"/>
  <c r="E327" i="5"/>
  <c r="D327" i="5"/>
  <c r="C327" i="5"/>
  <c r="B327" i="5"/>
  <c r="K326" i="5"/>
  <c r="J326" i="5"/>
  <c r="I326" i="5"/>
  <c r="H326" i="5"/>
  <c r="G326" i="5"/>
  <c r="F326" i="5"/>
  <c r="E326" i="5"/>
  <c r="D326" i="5"/>
  <c r="C326" i="5"/>
  <c r="B326" i="5"/>
  <c r="K325" i="5"/>
  <c r="J325" i="5"/>
  <c r="I325" i="5"/>
  <c r="H325" i="5"/>
  <c r="G325" i="5"/>
  <c r="F325" i="5"/>
  <c r="E325" i="5"/>
  <c r="D325" i="5"/>
  <c r="C325" i="5"/>
  <c r="B325" i="5"/>
  <c r="K324" i="5"/>
  <c r="J324" i="5"/>
  <c r="I324" i="5"/>
  <c r="H324" i="5"/>
  <c r="G324" i="5"/>
  <c r="F324" i="5"/>
  <c r="E324" i="5"/>
  <c r="D324" i="5"/>
  <c r="C324" i="5"/>
  <c r="B324" i="5"/>
  <c r="K323" i="5"/>
  <c r="J323" i="5"/>
  <c r="I323" i="5"/>
  <c r="H323" i="5"/>
  <c r="G323" i="5"/>
  <c r="F323" i="5"/>
  <c r="E323" i="5"/>
  <c r="D323" i="5"/>
  <c r="C323" i="5"/>
  <c r="B323" i="5"/>
  <c r="K322" i="5"/>
  <c r="J322" i="5"/>
  <c r="I322" i="5"/>
  <c r="H322" i="5"/>
  <c r="G322" i="5"/>
  <c r="F322" i="5"/>
  <c r="E322" i="5"/>
  <c r="D322" i="5"/>
  <c r="C322" i="5"/>
  <c r="B322" i="5"/>
  <c r="K321" i="5"/>
  <c r="J321" i="5"/>
  <c r="I321" i="5"/>
  <c r="H321" i="5"/>
  <c r="G321" i="5"/>
  <c r="F321" i="5"/>
  <c r="E321" i="5"/>
  <c r="D321" i="5"/>
  <c r="C321" i="5"/>
  <c r="B321" i="5"/>
  <c r="K320" i="5"/>
  <c r="J320" i="5"/>
  <c r="I320" i="5"/>
  <c r="H320" i="5"/>
  <c r="G320" i="5"/>
  <c r="F320" i="5"/>
  <c r="E320" i="5"/>
  <c r="D320" i="5"/>
  <c r="C320" i="5"/>
  <c r="B320" i="5"/>
  <c r="K319" i="5"/>
  <c r="J319" i="5"/>
  <c r="I319" i="5"/>
  <c r="H319" i="5"/>
  <c r="G319" i="5"/>
  <c r="F319" i="5"/>
  <c r="E319" i="5"/>
  <c r="D319" i="5"/>
  <c r="C319" i="5"/>
  <c r="B319" i="5"/>
  <c r="K318" i="5"/>
  <c r="J318" i="5"/>
  <c r="I318" i="5"/>
  <c r="H318" i="5"/>
  <c r="G318" i="5"/>
  <c r="F318" i="5"/>
  <c r="E318" i="5"/>
  <c r="D318" i="5"/>
  <c r="C318" i="5"/>
  <c r="B318" i="5"/>
  <c r="K317" i="5"/>
  <c r="J317" i="5"/>
  <c r="I317" i="5"/>
  <c r="H317" i="5"/>
  <c r="G317" i="5"/>
  <c r="F317" i="5"/>
  <c r="E317" i="5"/>
  <c r="D317" i="5"/>
  <c r="C317" i="5"/>
  <c r="B317" i="5"/>
  <c r="K316" i="5"/>
  <c r="J316" i="5"/>
  <c r="I316" i="5"/>
  <c r="H316" i="5"/>
  <c r="G316" i="5"/>
  <c r="F316" i="5"/>
  <c r="E316" i="5"/>
  <c r="D316" i="5"/>
  <c r="C316" i="5"/>
  <c r="B316" i="5"/>
  <c r="K315" i="5"/>
  <c r="J315" i="5"/>
  <c r="I315" i="5"/>
  <c r="H315" i="5"/>
  <c r="G315" i="5"/>
  <c r="F315" i="5"/>
  <c r="E315" i="5"/>
  <c r="D315" i="5"/>
  <c r="C315" i="5"/>
  <c r="B315" i="5"/>
  <c r="K314" i="5"/>
  <c r="J314" i="5"/>
  <c r="I314" i="5"/>
  <c r="H314" i="5"/>
  <c r="G314" i="5"/>
  <c r="F314" i="5"/>
  <c r="E314" i="5"/>
  <c r="D314" i="5"/>
  <c r="C314" i="5"/>
  <c r="B314" i="5"/>
  <c r="K313" i="5"/>
  <c r="J313" i="5"/>
  <c r="I313" i="5"/>
  <c r="H313" i="5"/>
  <c r="G313" i="5"/>
  <c r="F313" i="5"/>
  <c r="E313" i="5"/>
  <c r="D313" i="5"/>
  <c r="C313" i="5"/>
  <c r="B313" i="5"/>
  <c r="K312" i="5"/>
  <c r="J312" i="5"/>
  <c r="I312" i="5"/>
  <c r="H312" i="5"/>
  <c r="G312" i="5"/>
  <c r="F312" i="5"/>
  <c r="E312" i="5"/>
  <c r="D312" i="5"/>
  <c r="C312" i="5"/>
  <c r="B312" i="5"/>
  <c r="K311" i="5"/>
  <c r="J311" i="5"/>
  <c r="I311" i="5"/>
  <c r="H311" i="5"/>
  <c r="G311" i="5"/>
  <c r="F311" i="5"/>
  <c r="E311" i="5"/>
  <c r="D311" i="5"/>
  <c r="C311" i="5"/>
  <c r="B311" i="5"/>
  <c r="K310" i="5"/>
  <c r="J310" i="5"/>
  <c r="I310" i="5"/>
  <c r="H310" i="5"/>
  <c r="G310" i="5"/>
  <c r="F310" i="5"/>
  <c r="E310" i="5"/>
  <c r="D310" i="5"/>
  <c r="C310" i="5"/>
  <c r="B310" i="5"/>
  <c r="K309" i="5"/>
  <c r="J309" i="5"/>
  <c r="I309" i="5"/>
  <c r="H309" i="5"/>
  <c r="G309" i="5"/>
  <c r="F309" i="5"/>
  <c r="E309" i="5"/>
  <c r="D309" i="5"/>
  <c r="C309" i="5"/>
  <c r="B309" i="5"/>
  <c r="K308" i="5"/>
  <c r="J308" i="5"/>
  <c r="I308" i="5"/>
  <c r="H308" i="5"/>
  <c r="G308" i="5"/>
  <c r="F308" i="5"/>
  <c r="E308" i="5"/>
  <c r="D308" i="5"/>
  <c r="C308" i="5"/>
  <c r="B308" i="5"/>
  <c r="K307" i="5"/>
  <c r="J307" i="5"/>
  <c r="I307" i="5"/>
  <c r="H307" i="5"/>
  <c r="G307" i="5"/>
  <c r="F307" i="5"/>
  <c r="E307" i="5"/>
  <c r="D307" i="5"/>
  <c r="C307" i="5"/>
  <c r="B307" i="5"/>
  <c r="K306" i="5"/>
  <c r="J306" i="5"/>
  <c r="I306" i="5"/>
  <c r="H306" i="5"/>
  <c r="G306" i="5"/>
  <c r="F306" i="5"/>
  <c r="E306" i="5"/>
  <c r="D306" i="5"/>
  <c r="C306" i="5"/>
  <c r="B306" i="5"/>
  <c r="K305" i="5"/>
  <c r="J305" i="5"/>
  <c r="I305" i="5"/>
  <c r="H305" i="5"/>
  <c r="G305" i="5"/>
  <c r="F305" i="5"/>
  <c r="E305" i="5"/>
  <c r="D305" i="5"/>
  <c r="C305" i="5"/>
  <c r="B305" i="5"/>
  <c r="K304" i="5"/>
  <c r="J304" i="5"/>
  <c r="I304" i="5"/>
  <c r="H304" i="5"/>
  <c r="G304" i="5"/>
  <c r="F304" i="5"/>
  <c r="E304" i="5"/>
  <c r="D304" i="5"/>
  <c r="C304" i="5"/>
  <c r="B304" i="5"/>
  <c r="K303" i="5"/>
  <c r="J303" i="5"/>
  <c r="I303" i="5"/>
  <c r="H303" i="5"/>
  <c r="G303" i="5"/>
  <c r="F303" i="5"/>
  <c r="E303" i="5"/>
  <c r="D303" i="5"/>
  <c r="C303" i="5"/>
  <c r="B303" i="5"/>
  <c r="K302" i="5"/>
  <c r="J302" i="5"/>
  <c r="I302" i="5"/>
  <c r="H302" i="5"/>
  <c r="G302" i="5"/>
  <c r="F302" i="5"/>
  <c r="E302" i="5"/>
  <c r="D302" i="5"/>
  <c r="C302" i="5"/>
  <c r="B302" i="5"/>
  <c r="K301" i="5"/>
  <c r="J301" i="5"/>
  <c r="I301" i="5"/>
  <c r="H301" i="5"/>
  <c r="G301" i="5"/>
  <c r="F301" i="5"/>
  <c r="E301" i="5"/>
  <c r="D301" i="5"/>
  <c r="C301" i="5"/>
  <c r="B301" i="5"/>
  <c r="K300" i="5"/>
  <c r="J300" i="5"/>
  <c r="I300" i="5"/>
  <c r="H300" i="5"/>
  <c r="G300" i="5"/>
  <c r="F300" i="5"/>
  <c r="E300" i="5"/>
  <c r="D300" i="5"/>
  <c r="C300" i="5"/>
  <c r="B300" i="5"/>
  <c r="K299" i="5"/>
  <c r="J299" i="5"/>
  <c r="I299" i="5"/>
  <c r="H299" i="5"/>
  <c r="G299" i="5"/>
  <c r="F299" i="5"/>
  <c r="E299" i="5"/>
  <c r="D299" i="5"/>
  <c r="C299" i="5"/>
  <c r="B299" i="5"/>
  <c r="K298" i="5"/>
  <c r="J298" i="5"/>
  <c r="I298" i="5"/>
  <c r="H298" i="5"/>
  <c r="G298" i="5"/>
  <c r="F298" i="5"/>
  <c r="E298" i="5"/>
  <c r="D298" i="5"/>
  <c r="C298" i="5"/>
  <c r="B298" i="5"/>
  <c r="K297" i="5"/>
  <c r="J297" i="5"/>
  <c r="I297" i="5"/>
  <c r="H297" i="5"/>
  <c r="G297" i="5"/>
  <c r="F297" i="5"/>
  <c r="E297" i="5"/>
  <c r="D297" i="5"/>
  <c r="C297" i="5"/>
  <c r="B297" i="5"/>
  <c r="K296" i="5"/>
  <c r="J296" i="5"/>
  <c r="I296" i="5"/>
  <c r="H296" i="5"/>
  <c r="G296" i="5"/>
  <c r="F296" i="5"/>
  <c r="E296" i="5"/>
  <c r="D296" i="5"/>
  <c r="C296" i="5"/>
  <c r="B296" i="5"/>
  <c r="K295" i="5"/>
  <c r="J295" i="5"/>
  <c r="I295" i="5"/>
  <c r="H295" i="5"/>
  <c r="G295" i="5"/>
  <c r="F295" i="5"/>
  <c r="E295" i="5"/>
  <c r="D295" i="5"/>
  <c r="C295" i="5"/>
  <c r="B295" i="5"/>
  <c r="K294" i="5"/>
  <c r="J294" i="5"/>
  <c r="I294" i="5"/>
  <c r="H294" i="5"/>
  <c r="G294" i="5"/>
  <c r="F294" i="5"/>
  <c r="E294" i="5"/>
  <c r="D294" i="5"/>
  <c r="C294" i="5"/>
  <c r="B294" i="5"/>
  <c r="K293" i="5"/>
  <c r="J293" i="5"/>
  <c r="I293" i="5"/>
  <c r="H293" i="5"/>
  <c r="G293" i="5"/>
  <c r="F293" i="5"/>
  <c r="E293" i="5"/>
  <c r="D293" i="5"/>
  <c r="C293" i="5"/>
  <c r="B293" i="5"/>
  <c r="K292" i="5"/>
  <c r="J292" i="5"/>
  <c r="I292" i="5"/>
  <c r="H292" i="5"/>
  <c r="G292" i="5"/>
  <c r="F292" i="5"/>
  <c r="E292" i="5"/>
  <c r="D292" i="5"/>
  <c r="C292" i="5"/>
  <c r="B292" i="5"/>
  <c r="K291" i="5"/>
  <c r="J291" i="5"/>
  <c r="I291" i="5"/>
  <c r="H291" i="5"/>
  <c r="G291" i="5"/>
  <c r="F291" i="5"/>
  <c r="E291" i="5"/>
  <c r="D291" i="5"/>
  <c r="C291" i="5"/>
  <c r="B291" i="5"/>
  <c r="K290" i="5"/>
  <c r="J290" i="5"/>
  <c r="I290" i="5"/>
  <c r="H290" i="5"/>
  <c r="G290" i="5"/>
  <c r="F290" i="5"/>
  <c r="E290" i="5"/>
  <c r="D290" i="5"/>
  <c r="C290" i="5"/>
  <c r="B290" i="5"/>
  <c r="K289" i="5"/>
  <c r="J289" i="5"/>
  <c r="I289" i="5"/>
  <c r="H289" i="5"/>
  <c r="G289" i="5"/>
  <c r="F289" i="5"/>
  <c r="E289" i="5"/>
  <c r="D289" i="5"/>
  <c r="C289" i="5"/>
  <c r="B289" i="5"/>
  <c r="K288" i="5"/>
  <c r="J288" i="5"/>
  <c r="I288" i="5"/>
  <c r="H288" i="5"/>
  <c r="G288" i="5"/>
  <c r="F288" i="5"/>
  <c r="E288" i="5"/>
  <c r="D288" i="5"/>
  <c r="C288" i="5"/>
  <c r="B288" i="5"/>
  <c r="K287" i="5"/>
  <c r="J287" i="5"/>
  <c r="I287" i="5"/>
  <c r="H287" i="5"/>
  <c r="G287" i="5"/>
  <c r="F287" i="5"/>
  <c r="E287" i="5"/>
  <c r="D287" i="5"/>
  <c r="C287" i="5"/>
  <c r="B287" i="5"/>
  <c r="K286" i="5"/>
  <c r="J286" i="5"/>
  <c r="I286" i="5"/>
  <c r="H286" i="5"/>
  <c r="G286" i="5"/>
  <c r="F286" i="5"/>
  <c r="E286" i="5"/>
  <c r="D286" i="5"/>
  <c r="C286" i="5"/>
  <c r="B286" i="5"/>
  <c r="K285" i="5"/>
  <c r="J285" i="5"/>
  <c r="I285" i="5"/>
  <c r="H285" i="5"/>
  <c r="G285" i="5"/>
  <c r="F285" i="5"/>
  <c r="E285" i="5"/>
  <c r="D285" i="5"/>
  <c r="C285" i="5"/>
  <c r="B285" i="5"/>
  <c r="K284" i="5"/>
  <c r="J284" i="5"/>
  <c r="I284" i="5"/>
  <c r="H284" i="5"/>
  <c r="G284" i="5"/>
  <c r="F284" i="5"/>
  <c r="E284" i="5"/>
  <c r="D284" i="5"/>
  <c r="C284" i="5"/>
  <c r="B284" i="5"/>
  <c r="K283" i="5"/>
  <c r="J283" i="5"/>
  <c r="I283" i="5"/>
  <c r="H283" i="5"/>
  <c r="G283" i="5"/>
  <c r="F283" i="5"/>
  <c r="E283" i="5"/>
  <c r="D283" i="5"/>
  <c r="C283" i="5"/>
  <c r="B283" i="5"/>
  <c r="K282" i="5"/>
  <c r="J282" i="5"/>
  <c r="I282" i="5"/>
  <c r="H282" i="5"/>
  <c r="G282" i="5"/>
  <c r="F282" i="5"/>
  <c r="E282" i="5"/>
  <c r="D282" i="5"/>
  <c r="C282" i="5"/>
  <c r="B282" i="5"/>
  <c r="K281" i="5"/>
  <c r="J281" i="5"/>
  <c r="I281" i="5"/>
  <c r="H281" i="5"/>
  <c r="G281" i="5"/>
  <c r="F281" i="5"/>
  <c r="E281" i="5"/>
  <c r="D281" i="5"/>
  <c r="C281" i="5"/>
  <c r="B281" i="5"/>
  <c r="K280" i="5"/>
  <c r="J280" i="5"/>
  <c r="I280" i="5"/>
  <c r="H280" i="5"/>
  <c r="G280" i="5"/>
  <c r="F280" i="5"/>
  <c r="E280" i="5"/>
  <c r="D280" i="5"/>
  <c r="C280" i="5"/>
  <c r="B280" i="5"/>
  <c r="K279" i="5"/>
  <c r="J279" i="5"/>
  <c r="I279" i="5"/>
  <c r="H279" i="5"/>
  <c r="G279" i="5"/>
  <c r="F279" i="5"/>
  <c r="E279" i="5"/>
  <c r="D279" i="5"/>
  <c r="C279" i="5"/>
  <c r="B279" i="5"/>
  <c r="K278" i="5"/>
  <c r="J278" i="5"/>
  <c r="I278" i="5"/>
  <c r="H278" i="5"/>
  <c r="G278" i="5"/>
  <c r="F278" i="5"/>
  <c r="E278" i="5"/>
  <c r="D278" i="5"/>
  <c r="C278" i="5"/>
  <c r="B278" i="5"/>
  <c r="K277" i="5"/>
  <c r="J277" i="5"/>
  <c r="I277" i="5"/>
  <c r="H277" i="5"/>
  <c r="G277" i="5"/>
  <c r="F277" i="5"/>
  <c r="E277" i="5"/>
  <c r="D277" i="5"/>
  <c r="C277" i="5"/>
  <c r="B277" i="5"/>
  <c r="K276" i="5"/>
  <c r="J276" i="5"/>
  <c r="I276" i="5"/>
  <c r="H276" i="5"/>
  <c r="G276" i="5"/>
  <c r="F276" i="5"/>
  <c r="E276" i="5"/>
  <c r="D276" i="5"/>
  <c r="C276" i="5"/>
  <c r="B276" i="5"/>
  <c r="K275" i="5"/>
  <c r="J275" i="5"/>
  <c r="I275" i="5"/>
  <c r="H275" i="5"/>
  <c r="G275" i="5"/>
  <c r="F275" i="5"/>
  <c r="E275" i="5"/>
  <c r="D275" i="5"/>
  <c r="C275" i="5"/>
  <c r="B275" i="5"/>
  <c r="K274" i="5"/>
  <c r="J274" i="5"/>
  <c r="I274" i="5"/>
  <c r="H274" i="5"/>
  <c r="G274" i="5"/>
  <c r="F274" i="5"/>
  <c r="E274" i="5"/>
  <c r="D274" i="5"/>
  <c r="C274" i="5"/>
  <c r="B274" i="5"/>
  <c r="K273" i="5"/>
  <c r="J273" i="5"/>
  <c r="I273" i="5"/>
  <c r="H273" i="5"/>
  <c r="G273" i="5"/>
  <c r="F273" i="5"/>
  <c r="E273" i="5"/>
  <c r="D273" i="5"/>
  <c r="C273" i="5"/>
  <c r="B273" i="5"/>
  <c r="K272" i="5"/>
  <c r="J272" i="5"/>
  <c r="I272" i="5"/>
  <c r="H272" i="5"/>
  <c r="G272" i="5"/>
  <c r="F272" i="5"/>
  <c r="E272" i="5"/>
  <c r="D272" i="5"/>
  <c r="C272" i="5"/>
  <c r="B272" i="5"/>
  <c r="K271" i="5"/>
  <c r="J271" i="5"/>
  <c r="I271" i="5"/>
  <c r="H271" i="5"/>
  <c r="G271" i="5"/>
  <c r="F271" i="5"/>
  <c r="E271" i="5"/>
  <c r="D271" i="5"/>
  <c r="C271" i="5"/>
  <c r="B271" i="5"/>
  <c r="K270" i="5"/>
  <c r="J270" i="5"/>
  <c r="I270" i="5"/>
  <c r="H270" i="5"/>
  <c r="G270" i="5"/>
  <c r="F270" i="5"/>
  <c r="E270" i="5"/>
  <c r="D270" i="5"/>
  <c r="C270" i="5"/>
  <c r="B270" i="5"/>
  <c r="K269" i="5"/>
  <c r="J269" i="5"/>
  <c r="I269" i="5"/>
  <c r="H269" i="5"/>
  <c r="G269" i="5"/>
  <c r="F269" i="5"/>
  <c r="E269" i="5"/>
  <c r="D269" i="5"/>
  <c r="C269" i="5"/>
  <c r="B269" i="5"/>
  <c r="K268" i="5"/>
  <c r="J268" i="5"/>
  <c r="I268" i="5"/>
  <c r="H268" i="5"/>
  <c r="G268" i="5"/>
  <c r="F268" i="5"/>
  <c r="E268" i="5"/>
  <c r="D268" i="5"/>
  <c r="C268" i="5"/>
  <c r="B268" i="5"/>
  <c r="K267" i="5"/>
  <c r="J267" i="5"/>
  <c r="I267" i="5"/>
  <c r="H267" i="5"/>
  <c r="G267" i="5"/>
  <c r="F267" i="5"/>
  <c r="E267" i="5"/>
  <c r="D267" i="5"/>
  <c r="C267" i="5"/>
  <c r="B267" i="5"/>
  <c r="K266" i="5"/>
  <c r="J266" i="5"/>
  <c r="I266" i="5"/>
  <c r="H266" i="5"/>
  <c r="G266" i="5"/>
  <c r="F266" i="5"/>
  <c r="E266" i="5"/>
  <c r="D266" i="5"/>
  <c r="C266" i="5"/>
  <c r="B266" i="5"/>
  <c r="K265" i="5"/>
  <c r="J265" i="5"/>
  <c r="I265" i="5"/>
  <c r="H265" i="5"/>
  <c r="G265" i="5"/>
  <c r="F265" i="5"/>
  <c r="E265" i="5"/>
  <c r="D265" i="5"/>
  <c r="C265" i="5"/>
  <c r="B265" i="5"/>
  <c r="K264" i="5"/>
  <c r="J264" i="5"/>
  <c r="I264" i="5"/>
  <c r="H264" i="5"/>
  <c r="G264" i="5"/>
  <c r="F264" i="5"/>
  <c r="E264" i="5"/>
  <c r="D264" i="5"/>
  <c r="C264" i="5"/>
  <c r="B264" i="5"/>
  <c r="K263" i="5"/>
  <c r="J263" i="5"/>
  <c r="I263" i="5"/>
  <c r="H263" i="5"/>
  <c r="G263" i="5"/>
  <c r="F263" i="5"/>
  <c r="E263" i="5"/>
  <c r="D263" i="5"/>
  <c r="C263" i="5"/>
  <c r="B263" i="5"/>
  <c r="K262" i="5"/>
  <c r="J262" i="5"/>
  <c r="I262" i="5"/>
  <c r="H262" i="5"/>
  <c r="G262" i="5"/>
  <c r="F262" i="5"/>
  <c r="E262" i="5"/>
  <c r="D262" i="5"/>
  <c r="C262" i="5"/>
  <c r="B262" i="5"/>
  <c r="K261" i="5"/>
  <c r="J261" i="5"/>
  <c r="I261" i="5"/>
  <c r="H261" i="5"/>
  <c r="G261" i="5"/>
  <c r="F261" i="5"/>
  <c r="E261" i="5"/>
  <c r="D261" i="5"/>
  <c r="C261" i="5"/>
  <c r="B261" i="5"/>
  <c r="K260" i="5"/>
  <c r="J260" i="5"/>
  <c r="I260" i="5"/>
  <c r="H260" i="5"/>
  <c r="G260" i="5"/>
  <c r="F260" i="5"/>
  <c r="E260" i="5"/>
  <c r="D260" i="5"/>
  <c r="C260" i="5"/>
  <c r="B260" i="5"/>
  <c r="K259" i="5"/>
  <c r="J259" i="5"/>
  <c r="I259" i="5"/>
  <c r="H259" i="5"/>
  <c r="G259" i="5"/>
  <c r="F259" i="5"/>
  <c r="E259" i="5"/>
  <c r="D259" i="5"/>
  <c r="C259" i="5"/>
  <c r="B259" i="5"/>
  <c r="K258" i="5"/>
  <c r="J258" i="5"/>
  <c r="I258" i="5"/>
  <c r="H258" i="5"/>
  <c r="G258" i="5"/>
  <c r="F258" i="5"/>
  <c r="E258" i="5"/>
  <c r="D258" i="5"/>
  <c r="C258" i="5"/>
  <c r="B258" i="5"/>
  <c r="K257" i="5"/>
  <c r="J257" i="5"/>
  <c r="I257" i="5"/>
  <c r="H257" i="5"/>
  <c r="G257" i="5"/>
  <c r="F257" i="5"/>
  <c r="E257" i="5"/>
  <c r="D257" i="5"/>
  <c r="C257" i="5"/>
  <c r="B257" i="5"/>
  <c r="K256" i="5"/>
  <c r="J256" i="5"/>
  <c r="I256" i="5"/>
  <c r="H256" i="5"/>
  <c r="G256" i="5"/>
  <c r="F256" i="5"/>
  <c r="E256" i="5"/>
  <c r="D256" i="5"/>
  <c r="C256" i="5"/>
  <c r="B256" i="5"/>
  <c r="K255" i="5"/>
  <c r="J255" i="5"/>
  <c r="I255" i="5"/>
  <c r="H255" i="5"/>
  <c r="G255" i="5"/>
  <c r="F255" i="5"/>
  <c r="E255" i="5"/>
  <c r="D255" i="5"/>
  <c r="C255" i="5"/>
  <c r="B255" i="5"/>
  <c r="K254" i="5"/>
  <c r="J254" i="5"/>
  <c r="I254" i="5"/>
  <c r="H254" i="5"/>
  <c r="G254" i="5"/>
  <c r="F254" i="5"/>
  <c r="E254" i="5"/>
  <c r="D254" i="5"/>
  <c r="C254" i="5"/>
  <c r="B254" i="5"/>
  <c r="K253" i="5"/>
  <c r="J253" i="5"/>
  <c r="I253" i="5"/>
  <c r="H253" i="5"/>
  <c r="G253" i="5"/>
  <c r="F253" i="5"/>
  <c r="E253" i="5"/>
  <c r="D253" i="5"/>
  <c r="C253" i="5"/>
  <c r="B253" i="5"/>
  <c r="K252" i="5"/>
  <c r="J252" i="5"/>
  <c r="I252" i="5"/>
  <c r="H252" i="5"/>
  <c r="G252" i="5"/>
  <c r="F252" i="5"/>
  <c r="E252" i="5"/>
  <c r="D252" i="5"/>
  <c r="C252" i="5"/>
  <c r="B252" i="5"/>
  <c r="K251" i="5"/>
  <c r="J251" i="5"/>
  <c r="I251" i="5"/>
  <c r="H251" i="5"/>
  <c r="G251" i="5"/>
  <c r="F251" i="5"/>
  <c r="E251" i="5"/>
  <c r="D251" i="5"/>
  <c r="C251" i="5"/>
  <c r="B251" i="5"/>
  <c r="K250" i="5"/>
  <c r="J250" i="5"/>
  <c r="I250" i="5"/>
  <c r="H250" i="5"/>
  <c r="G250" i="5"/>
  <c r="F250" i="5"/>
  <c r="E250" i="5"/>
  <c r="D250" i="5"/>
  <c r="C250" i="5"/>
  <c r="B250" i="5"/>
  <c r="K249" i="5"/>
  <c r="J249" i="5"/>
  <c r="I249" i="5"/>
  <c r="H249" i="5"/>
  <c r="G249" i="5"/>
  <c r="F249" i="5"/>
  <c r="E249" i="5"/>
  <c r="D249" i="5"/>
  <c r="C249" i="5"/>
  <c r="B249" i="5"/>
  <c r="K248" i="5"/>
  <c r="J248" i="5"/>
  <c r="I248" i="5"/>
  <c r="H248" i="5"/>
  <c r="G248" i="5"/>
  <c r="F248" i="5"/>
  <c r="E248" i="5"/>
  <c r="D248" i="5"/>
  <c r="C248" i="5"/>
  <c r="B248" i="5"/>
  <c r="K247" i="5"/>
  <c r="J247" i="5"/>
  <c r="I247" i="5"/>
  <c r="H247" i="5"/>
  <c r="G247" i="5"/>
  <c r="F247" i="5"/>
  <c r="E247" i="5"/>
  <c r="D247" i="5"/>
  <c r="C247" i="5"/>
  <c r="B247" i="5"/>
  <c r="K246" i="5"/>
  <c r="J246" i="5"/>
  <c r="I246" i="5"/>
  <c r="H246" i="5"/>
  <c r="G246" i="5"/>
  <c r="F246" i="5"/>
  <c r="E246" i="5"/>
  <c r="D246" i="5"/>
  <c r="C246" i="5"/>
  <c r="B246" i="5"/>
  <c r="K245" i="5"/>
  <c r="J245" i="5"/>
  <c r="I245" i="5"/>
  <c r="H245" i="5"/>
  <c r="G245" i="5"/>
  <c r="F245" i="5"/>
  <c r="E245" i="5"/>
  <c r="D245" i="5"/>
  <c r="C245" i="5"/>
  <c r="B245" i="5"/>
  <c r="K244" i="5"/>
  <c r="J244" i="5"/>
  <c r="I244" i="5"/>
  <c r="H244" i="5"/>
  <c r="G244" i="5"/>
  <c r="F244" i="5"/>
  <c r="E244" i="5"/>
  <c r="D244" i="5"/>
  <c r="C244" i="5"/>
  <c r="B244" i="5"/>
  <c r="K243" i="5"/>
  <c r="J243" i="5"/>
  <c r="I243" i="5"/>
  <c r="H243" i="5"/>
  <c r="G243" i="5"/>
  <c r="F243" i="5"/>
  <c r="E243" i="5"/>
  <c r="D243" i="5"/>
  <c r="C243" i="5"/>
  <c r="B243" i="5"/>
  <c r="K242" i="5"/>
  <c r="J242" i="5"/>
  <c r="I242" i="5"/>
  <c r="H242" i="5"/>
  <c r="G242" i="5"/>
  <c r="F242" i="5"/>
  <c r="E242" i="5"/>
  <c r="D242" i="5"/>
  <c r="C242" i="5"/>
  <c r="B242" i="5"/>
  <c r="K241" i="5"/>
  <c r="J241" i="5"/>
  <c r="I241" i="5"/>
  <c r="H241" i="5"/>
  <c r="G241" i="5"/>
  <c r="F241" i="5"/>
  <c r="E241" i="5"/>
  <c r="D241" i="5"/>
  <c r="C241" i="5"/>
  <c r="B241" i="5"/>
  <c r="K240" i="5"/>
  <c r="J240" i="5"/>
  <c r="I240" i="5"/>
  <c r="H240" i="5"/>
  <c r="G240" i="5"/>
  <c r="F240" i="5"/>
  <c r="E240" i="5"/>
  <c r="D240" i="5"/>
  <c r="C240" i="5"/>
  <c r="B240" i="5"/>
  <c r="K239" i="5"/>
  <c r="J239" i="5"/>
  <c r="I239" i="5"/>
  <c r="H239" i="5"/>
  <c r="G239" i="5"/>
  <c r="F239" i="5"/>
  <c r="E239" i="5"/>
  <c r="D239" i="5"/>
  <c r="C239" i="5"/>
  <c r="B239" i="5"/>
  <c r="K238" i="5"/>
  <c r="J238" i="5"/>
  <c r="I238" i="5"/>
  <c r="H238" i="5"/>
  <c r="G238" i="5"/>
  <c r="F238" i="5"/>
  <c r="E238" i="5"/>
  <c r="D238" i="5"/>
  <c r="C238" i="5"/>
  <c r="B238" i="5"/>
  <c r="K237" i="5"/>
  <c r="J237" i="5"/>
  <c r="I237" i="5"/>
  <c r="H237" i="5"/>
  <c r="G237" i="5"/>
  <c r="F237" i="5"/>
  <c r="E237" i="5"/>
  <c r="D237" i="5"/>
  <c r="C237" i="5"/>
  <c r="B237" i="5"/>
  <c r="K236" i="5"/>
  <c r="J236" i="5"/>
  <c r="I236" i="5"/>
  <c r="H236" i="5"/>
  <c r="G236" i="5"/>
  <c r="F236" i="5"/>
  <c r="E236" i="5"/>
  <c r="D236" i="5"/>
  <c r="C236" i="5"/>
  <c r="B236" i="5"/>
  <c r="K235" i="5"/>
  <c r="J235" i="5"/>
  <c r="I235" i="5"/>
  <c r="H235" i="5"/>
  <c r="G235" i="5"/>
  <c r="F235" i="5"/>
  <c r="E235" i="5"/>
  <c r="D235" i="5"/>
  <c r="C235" i="5"/>
  <c r="B235" i="5"/>
  <c r="K234" i="5"/>
  <c r="J234" i="5"/>
  <c r="I234" i="5"/>
  <c r="H234" i="5"/>
  <c r="G234" i="5"/>
  <c r="F234" i="5"/>
  <c r="E234" i="5"/>
  <c r="D234" i="5"/>
  <c r="C234" i="5"/>
  <c r="B234" i="5"/>
  <c r="K233" i="5"/>
  <c r="J233" i="5"/>
  <c r="I233" i="5"/>
  <c r="H233" i="5"/>
  <c r="G233" i="5"/>
  <c r="F233" i="5"/>
  <c r="E233" i="5"/>
  <c r="D233" i="5"/>
  <c r="C233" i="5"/>
  <c r="B233" i="5"/>
  <c r="K232" i="5"/>
  <c r="J232" i="5"/>
  <c r="I232" i="5"/>
  <c r="H232" i="5"/>
  <c r="G232" i="5"/>
  <c r="F232" i="5"/>
  <c r="E232" i="5"/>
  <c r="D232" i="5"/>
  <c r="C232" i="5"/>
  <c r="B232" i="5"/>
  <c r="K231" i="5"/>
  <c r="J231" i="5"/>
  <c r="I231" i="5"/>
  <c r="H231" i="5"/>
  <c r="G231" i="5"/>
  <c r="F231" i="5"/>
  <c r="E231" i="5"/>
  <c r="D231" i="5"/>
  <c r="C231" i="5"/>
  <c r="B231" i="5"/>
  <c r="K230" i="5"/>
  <c r="J230" i="5"/>
  <c r="I230" i="5"/>
  <c r="H230" i="5"/>
  <c r="G230" i="5"/>
  <c r="F230" i="5"/>
  <c r="E230" i="5"/>
  <c r="D230" i="5"/>
  <c r="C230" i="5"/>
  <c r="B230" i="5"/>
  <c r="K229" i="5"/>
  <c r="J229" i="5"/>
  <c r="I229" i="5"/>
  <c r="H229" i="5"/>
  <c r="G229" i="5"/>
  <c r="F229" i="5"/>
  <c r="E229" i="5"/>
  <c r="D229" i="5"/>
  <c r="C229" i="5"/>
  <c r="B229" i="5"/>
  <c r="K228" i="5"/>
  <c r="J228" i="5"/>
  <c r="I228" i="5"/>
  <c r="H228" i="5"/>
  <c r="G228" i="5"/>
  <c r="F228" i="5"/>
  <c r="E228" i="5"/>
  <c r="D228" i="5"/>
  <c r="C228" i="5"/>
  <c r="B228" i="5"/>
  <c r="K227" i="5"/>
  <c r="J227" i="5"/>
  <c r="I227" i="5"/>
  <c r="H227" i="5"/>
  <c r="G227" i="5"/>
  <c r="F227" i="5"/>
  <c r="E227" i="5"/>
  <c r="D227" i="5"/>
  <c r="C227" i="5"/>
  <c r="B227" i="5"/>
  <c r="K226" i="5"/>
  <c r="J226" i="5"/>
  <c r="I226" i="5"/>
  <c r="H226" i="5"/>
  <c r="G226" i="5"/>
  <c r="F226" i="5"/>
  <c r="E226" i="5"/>
  <c r="D226" i="5"/>
  <c r="C226" i="5"/>
  <c r="B226" i="5"/>
  <c r="K225" i="5"/>
  <c r="J225" i="5"/>
  <c r="I225" i="5"/>
  <c r="H225" i="5"/>
  <c r="G225" i="5"/>
  <c r="F225" i="5"/>
  <c r="E225" i="5"/>
  <c r="D225" i="5"/>
  <c r="C225" i="5"/>
  <c r="B225" i="5"/>
  <c r="K224" i="5"/>
  <c r="J224" i="5"/>
  <c r="I224" i="5"/>
  <c r="H224" i="5"/>
  <c r="G224" i="5"/>
  <c r="F224" i="5"/>
  <c r="E224" i="5"/>
  <c r="D224" i="5"/>
  <c r="C224" i="5"/>
  <c r="B224" i="5"/>
  <c r="K223" i="5"/>
  <c r="J223" i="5"/>
  <c r="I223" i="5"/>
  <c r="H223" i="5"/>
  <c r="G223" i="5"/>
  <c r="F223" i="5"/>
  <c r="E223" i="5"/>
  <c r="D223" i="5"/>
  <c r="C223" i="5"/>
  <c r="B223" i="5"/>
  <c r="K222" i="5"/>
  <c r="J222" i="5"/>
  <c r="I222" i="5"/>
  <c r="H222" i="5"/>
  <c r="G222" i="5"/>
  <c r="F222" i="5"/>
  <c r="E222" i="5"/>
  <c r="D222" i="5"/>
  <c r="C222" i="5"/>
  <c r="B222" i="5"/>
  <c r="K221" i="5"/>
  <c r="J221" i="5"/>
  <c r="I221" i="5"/>
  <c r="H221" i="5"/>
  <c r="G221" i="5"/>
  <c r="F221" i="5"/>
  <c r="E221" i="5"/>
  <c r="D221" i="5"/>
  <c r="C221" i="5"/>
  <c r="B221" i="5"/>
  <c r="K220" i="5"/>
  <c r="J220" i="5"/>
  <c r="I220" i="5"/>
  <c r="H220" i="5"/>
  <c r="G220" i="5"/>
  <c r="F220" i="5"/>
  <c r="E220" i="5"/>
  <c r="D220" i="5"/>
  <c r="C220" i="5"/>
  <c r="B220" i="5"/>
  <c r="K219" i="5"/>
  <c r="J219" i="5"/>
  <c r="I219" i="5"/>
  <c r="H219" i="5"/>
  <c r="G219" i="5"/>
  <c r="F219" i="5"/>
  <c r="E219" i="5"/>
  <c r="D219" i="5"/>
  <c r="C219" i="5"/>
  <c r="B219" i="5"/>
  <c r="K218" i="5"/>
  <c r="J218" i="5"/>
  <c r="I218" i="5"/>
  <c r="H218" i="5"/>
  <c r="G218" i="5"/>
  <c r="F218" i="5"/>
  <c r="E218" i="5"/>
  <c r="D218" i="5"/>
  <c r="C218" i="5"/>
  <c r="B218" i="5"/>
  <c r="K217" i="5"/>
  <c r="J217" i="5"/>
  <c r="I217" i="5"/>
  <c r="H217" i="5"/>
  <c r="G217" i="5"/>
  <c r="F217" i="5"/>
  <c r="E217" i="5"/>
  <c r="D217" i="5"/>
  <c r="C217" i="5"/>
  <c r="B217" i="5"/>
  <c r="K216" i="5"/>
  <c r="J216" i="5"/>
  <c r="I216" i="5"/>
  <c r="H216" i="5"/>
  <c r="G216" i="5"/>
  <c r="F216" i="5"/>
  <c r="E216" i="5"/>
  <c r="D216" i="5"/>
  <c r="C216" i="5"/>
  <c r="B216" i="5"/>
  <c r="K215" i="5"/>
  <c r="J215" i="5"/>
  <c r="I215" i="5"/>
  <c r="H215" i="5"/>
  <c r="G215" i="5"/>
  <c r="F215" i="5"/>
  <c r="E215" i="5"/>
  <c r="D215" i="5"/>
  <c r="C215" i="5"/>
  <c r="B215" i="5"/>
  <c r="K214" i="5"/>
  <c r="J214" i="5"/>
  <c r="I214" i="5"/>
  <c r="H214" i="5"/>
  <c r="G214" i="5"/>
  <c r="F214" i="5"/>
  <c r="E214" i="5"/>
  <c r="D214" i="5"/>
  <c r="C214" i="5"/>
  <c r="B214" i="5"/>
  <c r="K213" i="5"/>
  <c r="J213" i="5"/>
  <c r="I213" i="5"/>
  <c r="H213" i="5"/>
  <c r="G213" i="5"/>
  <c r="F213" i="5"/>
  <c r="E213" i="5"/>
  <c r="D213" i="5"/>
  <c r="C213" i="5"/>
  <c r="B213" i="5"/>
  <c r="K212" i="5"/>
  <c r="J212" i="5"/>
  <c r="I212" i="5"/>
  <c r="H212" i="5"/>
  <c r="G212" i="5"/>
  <c r="F212" i="5"/>
  <c r="E212" i="5"/>
  <c r="D212" i="5"/>
  <c r="C212" i="5"/>
  <c r="B212" i="5"/>
  <c r="K211" i="5"/>
  <c r="J211" i="5"/>
  <c r="I211" i="5"/>
  <c r="H211" i="5"/>
  <c r="G211" i="5"/>
  <c r="F211" i="5"/>
  <c r="E211" i="5"/>
  <c r="D211" i="5"/>
  <c r="C211" i="5"/>
  <c r="B211" i="5"/>
  <c r="K210" i="5"/>
  <c r="J210" i="5"/>
  <c r="I210" i="5"/>
  <c r="H210" i="5"/>
  <c r="G210" i="5"/>
  <c r="F210" i="5"/>
  <c r="E210" i="5"/>
  <c r="D210" i="5"/>
  <c r="C210" i="5"/>
  <c r="B210" i="5"/>
  <c r="K209" i="5"/>
  <c r="J209" i="5"/>
  <c r="I209" i="5"/>
  <c r="H209" i="5"/>
  <c r="G209" i="5"/>
  <c r="F209" i="5"/>
  <c r="E209" i="5"/>
  <c r="D209" i="5"/>
  <c r="C209" i="5"/>
  <c r="B209" i="5"/>
  <c r="K208" i="5"/>
  <c r="J208" i="5"/>
  <c r="I208" i="5"/>
  <c r="H208" i="5"/>
  <c r="G208" i="5"/>
  <c r="F208" i="5"/>
  <c r="E208" i="5"/>
  <c r="D208" i="5"/>
  <c r="C208" i="5"/>
  <c r="B208" i="5"/>
  <c r="K207" i="5"/>
  <c r="J207" i="5"/>
  <c r="I207" i="5"/>
  <c r="H207" i="5"/>
  <c r="G207" i="5"/>
  <c r="F207" i="5"/>
  <c r="E207" i="5"/>
  <c r="D207" i="5"/>
  <c r="C207" i="5"/>
  <c r="B207" i="5"/>
  <c r="K206" i="5"/>
  <c r="J206" i="5"/>
  <c r="I206" i="5"/>
  <c r="H206" i="5"/>
  <c r="G206" i="5"/>
  <c r="F206" i="5"/>
  <c r="E206" i="5"/>
  <c r="D206" i="5"/>
  <c r="C206" i="5"/>
  <c r="B206" i="5"/>
  <c r="K205" i="5"/>
  <c r="J205" i="5"/>
  <c r="I205" i="5"/>
  <c r="H205" i="5"/>
  <c r="G205" i="5"/>
  <c r="F205" i="5"/>
  <c r="E205" i="5"/>
  <c r="D205" i="5"/>
  <c r="C205" i="5"/>
  <c r="B205" i="5"/>
  <c r="K204" i="5"/>
  <c r="J204" i="5"/>
  <c r="I204" i="5"/>
  <c r="H204" i="5"/>
  <c r="G204" i="5"/>
  <c r="F204" i="5"/>
  <c r="E204" i="5"/>
  <c r="D204" i="5"/>
  <c r="C204" i="5"/>
  <c r="B204" i="5"/>
  <c r="K203" i="5"/>
  <c r="J203" i="5"/>
  <c r="I203" i="5"/>
  <c r="H203" i="5"/>
  <c r="G203" i="5"/>
  <c r="F203" i="5"/>
  <c r="E203" i="5"/>
  <c r="D203" i="5"/>
  <c r="C203" i="5"/>
  <c r="B203" i="5"/>
  <c r="K202" i="5"/>
  <c r="J202" i="5"/>
  <c r="I202" i="5"/>
  <c r="H202" i="5"/>
  <c r="G202" i="5"/>
  <c r="F202" i="5"/>
  <c r="E202" i="5"/>
  <c r="D202" i="5"/>
  <c r="C202" i="5"/>
  <c r="B202" i="5"/>
  <c r="K201" i="5"/>
  <c r="J201" i="5"/>
  <c r="I201" i="5"/>
  <c r="H201" i="5"/>
  <c r="G201" i="5"/>
  <c r="F201" i="5"/>
  <c r="E201" i="5"/>
  <c r="D201" i="5"/>
  <c r="C201" i="5"/>
  <c r="B201" i="5"/>
  <c r="K200" i="5"/>
  <c r="J200" i="5"/>
  <c r="I200" i="5"/>
  <c r="H200" i="5"/>
  <c r="G200" i="5"/>
  <c r="F200" i="5"/>
  <c r="E200" i="5"/>
  <c r="D200" i="5"/>
  <c r="C200" i="5"/>
  <c r="B200" i="5"/>
  <c r="K199" i="5"/>
  <c r="J199" i="5"/>
  <c r="I199" i="5"/>
  <c r="H199" i="5"/>
  <c r="G199" i="5"/>
  <c r="F199" i="5"/>
  <c r="E199" i="5"/>
  <c r="D199" i="5"/>
  <c r="C199" i="5"/>
  <c r="B199" i="5"/>
  <c r="K198" i="5"/>
  <c r="J198" i="5"/>
  <c r="I198" i="5"/>
  <c r="H198" i="5"/>
  <c r="G198" i="5"/>
  <c r="F198" i="5"/>
  <c r="E198" i="5"/>
  <c r="D198" i="5"/>
  <c r="C198" i="5"/>
  <c r="B198" i="5"/>
  <c r="K197" i="5"/>
  <c r="J197" i="5"/>
  <c r="I197" i="5"/>
  <c r="H197" i="5"/>
  <c r="G197" i="5"/>
  <c r="F197" i="5"/>
  <c r="E197" i="5"/>
  <c r="D197" i="5"/>
  <c r="C197" i="5"/>
  <c r="B197" i="5"/>
  <c r="K196" i="5"/>
  <c r="J196" i="5"/>
  <c r="I196" i="5"/>
  <c r="H196" i="5"/>
  <c r="G196" i="5"/>
  <c r="F196" i="5"/>
  <c r="E196" i="5"/>
  <c r="D196" i="5"/>
  <c r="C196" i="5"/>
  <c r="B196" i="5"/>
  <c r="K195" i="5"/>
  <c r="J195" i="5"/>
  <c r="I195" i="5"/>
  <c r="H195" i="5"/>
  <c r="G195" i="5"/>
  <c r="F195" i="5"/>
  <c r="E195" i="5"/>
  <c r="D195" i="5"/>
  <c r="C195" i="5"/>
  <c r="B195" i="5"/>
  <c r="K194" i="5"/>
  <c r="J194" i="5"/>
  <c r="I194" i="5"/>
  <c r="H194" i="5"/>
  <c r="G194" i="5"/>
  <c r="F194" i="5"/>
  <c r="E194" i="5"/>
  <c r="D194" i="5"/>
  <c r="C194" i="5"/>
  <c r="B194" i="5"/>
  <c r="K193" i="5"/>
  <c r="J193" i="5"/>
  <c r="I193" i="5"/>
  <c r="H193" i="5"/>
  <c r="G193" i="5"/>
  <c r="F193" i="5"/>
  <c r="E193" i="5"/>
  <c r="D193" i="5"/>
  <c r="C193" i="5"/>
  <c r="B193" i="5"/>
  <c r="K192" i="5"/>
  <c r="J192" i="5"/>
  <c r="I192" i="5"/>
  <c r="H192" i="5"/>
  <c r="G192" i="5"/>
  <c r="F192" i="5"/>
  <c r="E192" i="5"/>
  <c r="D192" i="5"/>
  <c r="C192" i="5"/>
  <c r="B192" i="5"/>
  <c r="K191" i="5"/>
  <c r="J191" i="5"/>
  <c r="I191" i="5"/>
  <c r="H191" i="5"/>
  <c r="G191" i="5"/>
  <c r="F191" i="5"/>
  <c r="E191" i="5"/>
  <c r="D191" i="5"/>
  <c r="C191" i="5"/>
  <c r="B191" i="5"/>
  <c r="K190" i="5"/>
  <c r="J190" i="5"/>
  <c r="I190" i="5"/>
  <c r="H190" i="5"/>
  <c r="G190" i="5"/>
  <c r="F190" i="5"/>
  <c r="E190" i="5"/>
  <c r="D190" i="5"/>
  <c r="C190" i="5"/>
  <c r="B190" i="5"/>
  <c r="K189" i="5"/>
  <c r="J189" i="5"/>
  <c r="I189" i="5"/>
  <c r="H189" i="5"/>
  <c r="G189" i="5"/>
  <c r="F189" i="5"/>
  <c r="E189" i="5"/>
  <c r="D189" i="5"/>
  <c r="C189" i="5"/>
  <c r="B189" i="5"/>
  <c r="K188" i="5"/>
  <c r="J188" i="5"/>
  <c r="I188" i="5"/>
  <c r="H188" i="5"/>
  <c r="G188" i="5"/>
  <c r="F188" i="5"/>
  <c r="E188" i="5"/>
  <c r="D188" i="5"/>
  <c r="C188" i="5"/>
  <c r="B188" i="5"/>
  <c r="K187" i="5"/>
  <c r="J187" i="5"/>
  <c r="I187" i="5"/>
  <c r="H187" i="5"/>
  <c r="G187" i="5"/>
  <c r="F187" i="5"/>
  <c r="E187" i="5"/>
  <c r="D187" i="5"/>
  <c r="C187" i="5"/>
  <c r="B187" i="5"/>
  <c r="K186" i="5"/>
  <c r="J186" i="5"/>
  <c r="I186" i="5"/>
  <c r="H186" i="5"/>
  <c r="G186" i="5"/>
  <c r="F186" i="5"/>
  <c r="E186" i="5"/>
  <c r="D186" i="5"/>
  <c r="C186" i="5"/>
  <c r="B186" i="5"/>
  <c r="K185" i="5"/>
  <c r="J185" i="5"/>
  <c r="I185" i="5"/>
  <c r="H185" i="5"/>
  <c r="G185" i="5"/>
  <c r="F185" i="5"/>
  <c r="E185" i="5"/>
  <c r="D185" i="5"/>
  <c r="C185" i="5"/>
  <c r="B185" i="5"/>
  <c r="K184" i="5"/>
  <c r="J184" i="5"/>
  <c r="I184" i="5"/>
  <c r="H184" i="5"/>
  <c r="G184" i="5"/>
  <c r="F184" i="5"/>
  <c r="E184" i="5"/>
  <c r="D184" i="5"/>
  <c r="C184" i="5"/>
  <c r="B184" i="5"/>
  <c r="K183" i="5"/>
  <c r="J183" i="5"/>
  <c r="I183" i="5"/>
  <c r="H183" i="5"/>
  <c r="G183" i="5"/>
  <c r="F183" i="5"/>
  <c r="E183" i="5"/>
  <c r="D183" i="5"/>
  <c r="C183" i="5"/>
  <c r="B183" i="5"/>
  <c r="K182" i="5"/>
  <c r="J182" i="5"/>
  <c r="I182" i="5"/>
  <c r="H182" i="5"/>
  <c r="G182" i="5"/>
  <c r="F182" i="5"/>
  <c r="E182" i="5"/>
  <c r="D182" i="5"/>
  <c r="C182" i="5"/>
  <c r="B182" i="5"/>
  <c r="K181" i="5"/>
  <c r="J181" i="5"/>
  <c r="I181" i="5"/>
  <c r="H181" i="5"/>
  <c r="G181" i="5"/>
  <c r="F181" i="5"/>
  <c r="E181" i="5"/>
  <c r="D181" i="5"/>
  <c r="C181" i="5"/>
  <c r="B181" i="5"/>
  <c r="K180" i="5"/>
  <c r="J180" i="5"/>
  <c r="I180" i="5"/>
  <c r="H180" i="5"/>
  <c r="G180" i="5"/>
  <c r="F180" i="5"/>
  <c r="E180" i="5"/>
  <c r="D180" i="5"/>
  <c r="C180" i="5"/>
  <c r="B180" i="5"/>
  <c r="K179" i="5"/>
  <c r="J179" i="5"/>
  <c r="I179" i="5"/>
  <c r="H179" i="5"/>
  <c r="G179" i="5"/>
  <c r="F179" i="5"/>
  <c r="E179" i="5"/>
  <c r="D179" i="5"/>
  <c r="C179" i="5"/>
  <c r="B179" i="5"/>
  <c r="K178" i="5"/>
  <c r="J178" i="5"/>
  <c r="I178" i="5"/>
  <c r="H178" i="5"/>
  <c r="G178" i="5"/>
  <c r="F178" i="5"/>
  <c r="E178" i="5"/>
  <c r="D178" i="5"/>
  <c r="C178" i="5"/>
  <c r="B178" i="5"/>
  <c r="K177" i="5"/>
  <c r="J177" i="5"/>
  <c r="I177" i="5"/>
  <c r="H177" i="5"/>
  <c r="G177" i="5"/>
  <c r="F177" i="5"/>
  <c r="E177" i="5"/>
  <c r="D177" i="5"/>
  <c r="C177" i="5"/>
  <c r="B177" i="5"/>
  <c r="K176" i="5"/>
  <c r="J176" i="5"/>
  <c r="I176" i="5"/>
  <c r="H176" i="5"/>
  <c r="G176" i="5"/>
  <c r="F176" i="5"/>
  <c r="E176" i="5"/>
  <c r="D176" i="5"/>
  <c r="C176" i="5"/>
  <c r="B176" i="5"/>
  <c r="K175" i="5"/>
  <c r="J175" i="5"/>
  <c r="I175" i="5"/>
  <c r="H175" i="5"/>
  <c r="G175" i="5"/>
  <c r="F175" i="5"/>
  <c r="E175" i="5"/>
  <c r="D175" i="5"/>
  <c r="C175" i="5"/>
  <c r="B175" i="5"/>
  <c r="K174" i="5"/>
  <c r="J174" i="5"/>
  <c r="I174" i="5"/>
  <c r="H174" i="5"/>
  <c r="G174" i="5"/>
  <c r="F174" i="5"/>
  <c r="E174" i="5"/>
  <c r="D174" i="5"/>
  <c r="C174" i="5"/>
  <c r="B174" i="5"/>
  <c r="K173" i="5"/>
  <c r="J173" i="5"/>
  <c r="I173" i="5"/>
  <c r="H173" i="5"/>
  <c r="G173" i="5"/>
  <c r="F173" i="5"/>
  <c r="E173" i="5"/>
  <c r="D173" i="5"/>
  <c r="C173" i="5"/>
  <c r="B173" i="5"/>
  <c r="K172" i="5"/>
  <c r="J172" i="5"/>
  <c r="I172" i="5"/>
  <c r="H172" i="5"/>
  <c r="G172" i="5"/>
  <c r="F172" i="5"/>
  <c r="E172" i="5"/>
  <c r="D172" i="5"/>
  <c r="C172" i="5"/>
  <c r="B172" i="5"/>
  <c r="K171" i="5"/>
  <c r="J171" i="5"/>
  <c r="I171" i="5"/>
  <c r="H171" i="5"/>
  <c r="G171" i="5"/>
  <c r="F171" i="5"/>
  <c r="E171" i="5"/>
  <c r="D171" i="5"/>
  <c r="C171" i="5"/>
  <c r="B171" i="5"/>
  <c r="K170" i="5"/>
  <c r="J170" i="5"/>
  <c r="I170" i="5"/>
  <c r="H170" i="5"/>
  <c r="G170" i="5"/>
  <c r="F170" i="5"/>
  <c r="E170" i="5"/>
  <c r="D170" i="5"/>
  <c r="C170" i="5"/>
  <c r="B170" i="5"/>
  <c r="K169" i="5"/>
  <c r="J169" i="5"/>
  <c r="I169" i="5"/>
  <c r="H169" i="5"/>
  <c r="G169" i="5"/>
  <c r="F169" i="5"/>
  <c r="E169" i="5"/>
  <c r="D169" i="5"/>
  <c r="C169" i="5"/>
  <c r="B169" i="5"/>
  <c r="K168" i="5"/>
  <c r="J168" i="5"/>
  <c r="I168" i="5"/>
  <c r="H168" i="5"/>
  <c r="G168" i="5"/>
  <c r="F168" i="5"/>
  <c r="E168" i="5"/>
  <c r="D168" i="5"/>
  <c r="C168" i="5"/>
  <c r="B168" i="5"/>
  <c r="K167" i="5"/>
  <c r="J167" i="5"/>
  <c r="I167" i="5"/>
  <c r="H167" i="5"/>
  <c r="G167" i="5"/>
  <c r="F167" i="5"/>
  <c r="E167" i="5"/>
  <c r="D167" i="5"/>
  <c r="C167" i="5"/>
  <c r="B167" i="5"/>
  <c r="K166" i="5"/>
  <c r="J166" i="5"/>
  <c r="I166" i="5"/>
  <c r="H166" i="5"/>
  <c r="G166" i="5"/>
  <c r="F166" i="5"/>
  <c r="E166" i="5"/>
  <c r="D166" i="5"/>
  <c r="C166" i="5"/>
  <c r="B166" i="5"/>
  <c r="K165" i="5"/>
  <c r="J165" i="5"/>
  <c r="I165" i="5"/>
  <c r="H165" i="5"/>
  <c r="G165" i="5"/>
  <c r="F165" i="5"/>
  <c r="E165" i="5"/>
  <c r="D165" i="5"/>
  <c r="C165" i="5"/>
  <c r="B165" i="5"/>
  <c r="K164" i="5"/>
  <c r="J164" i="5"/>
  <c r="I164" i="5"/>
  <c r="H164" i="5"/>
  <c r="G164" i="5"/>
  <c r="F164" i="5"/>
  <c r="E164" i="5"/>
  <c r="D164" i="5"/>
  <c r="C164" i="5"/>
  <c r="B164" i="5"/>
  <c r="K163" i="5"/>
  <c r="J163" i="5"/>
  <c r="I163" i="5"/>
  <c r="H163" i="5"/>
  <c r="G163" i="5"/>
  <c r="F163" i="5"/>
  <c r="E163" i="5"/>
  <c r="D163" i="5"/>
  <c r="C163" i="5"/>
  <c r="B163" i="5"/>
  <c r="K162" i="5"/>
  <c r="J162" i="5"/>
  <c r="I162" i="5"/>
  <c r="H162" i="5"/>
  <c r="G162" i="5"/>
  <c r="F162" i="5"/>
  <c r="E162" i="5"/>
  <c r="D162" i="5"/>
  <c r="C162" i="5"/>
  <c r="B162" i="5"/>
  <c r="K161" i="5"/>
  <c r="J161" i="5"/>
  <c r="I161" i="5"/>
  <c r="H161" i="5"/>
  <c r="G161" i="5"/>
  <c r="F161" i="5"/>
  <c r="E161" i="5"/>
  <c r="D161" i="5"/>
  <c r="C161" i="5"/>
  <c r="B161" i="5"/>
  <c r="K160" i="5"/>
  <c r="J160" i="5"/>
  <c r="I160" i="5"/>
  <c r="H160" i="5"/>
  <c r="G160" i="5"/>
  <c r="F160" i="5"/>
  <c r="E160" i="5"/>
  <c r="D160" i="5"/>
  <c r="C160" i="5"/>
  <c r="B160" i="5"/>
  <c r="K159" i="5"/>
  <c r="J159" i="5"/>
  <c r="I159" i="5"/>
  <c r="H159" i="5"/>
  <c r="G159" i="5"/>
  <c r="F159" i="5"/>
  <c r="E159" i="5"/>
  <c r="D159" i="5"/>
  <c r="C159" i="5"/>
  <c r="B159" i="5"/>
  <c r="K158" i="5"/>
  <c r="J158" i="5"/>
  <c r="I158" i="5"/>
  <c r="H158" i="5"/>
  <c r="G158" i="5"/>
  <c r="F158" i="5"/>
  <c r="E158" i="5"/>
  <c r="D158" i="5"/>
  <c r="C158" i="5"/>
  <c r="B158" i="5"/>
  <c r="K157" i="5"/>
  <c r="J157" i="5"/>
  <c r="I157" i="5"/>
  <c r="H157" i="5"/>
  <c r="G157" i="5"/>
  <c r="F157" i="5"/>
  <c r="E157" i="5"/>
  <c r="D157" i="5"/>
  <c r="C157" i="5"/>
  <c r="B157" i="5"/>
  <c r="K156" i="5"/>
  <c r="J156" i="5"/>
  <c r="I156" i="5"/>
  <c r="H156" i="5"/>
  <c r="G156" i="5"/>
  <c r="F156" i="5"/>
  <c r="E156" i="5"/>
  <c r="D156" i="5"/>
  <c r="C156" i="5"/>
  <c r="B156" i="5"/>
  <c r="K155" i="5"/>
  <c r="J155" i="5"/>
  <c r="I155" i="5"/>
  <c r="H155" i="5"/>
  <c r="G155" i="5"/>
  <c r="F155" i="5"/>
  <c r="E155" i="5"/>
  <c r="D155" i="5"/>
  <c r="C155" i="5"/>
  <c r="B155" i="5"/>
  <c r="K154" i="5"/>
  <c r="J154" i="5"/>
  <c r="I154" i="5"/>
  <c r="H154" i="5"/>
  <c r="G154" i="5"/>
  <c r="F154" i="5"/>
  <c r="E154" i="5"/>
  <c r="D154" i="5"/>
  <c r="C154" i="5"/>
  <c r="B154" i="5"/>
  <c r="K153" i="5"/>
  <c r="J153" i="5"/>
  <c r="I153" i="5"/>
  <c r="H153" i="5"/>
  <c r="G153" i="5"/>
  <c r="F153" i="5"/>
  <c r="E153" i="5"/>
  <c r="D153" i="5"/>
  <c r="C153" i="5"/>
  <c r="B153" i="5"/>
  <c r="K152" i="5"/>
  <c r="J152" i="5"/>
  <c r="I152" i="5"/>
  <c r="H152" i="5"/>
  <c r="G152" i="5"/>
  <c r="F152" i="5"/>
  <c r="E152" i="5"/>
  <c r="D152" i="5"/>
  <c r="C152" i="5"/>
  <c r="B152" i="5"/>
  <c r="K151" i="5"/>
  <c r="J151" i="5"/>
  <c r="I151" i="5"/>
  <c r="H151" i="5"/>
  <c r="G151" i="5"/>
  <c r="F151" i="5"/>
  <c r="E151" i="5"/>
  <c r="D151" i="5"/>
  <c r="C151" i="5"/>
  <c r="B151" i="5"/>
  <c r="K150" i="5"/>
  <c r="J150" i="5"/>
  <c r="I150" i="5"/>
  <c r="H150" i="5"/>
  <c r="G150" i="5"/>
  <c r="F150" i="5"/>
  <c r="E150" i="5"/>
  <c r="D150" i="5"/>
  <c r="C150" i="5"/>
  <c r="B150" i="5"/>
  <c r="K149" i="5"/>
  <c r="J149" i="5"/>
  <c r="I149" i="5"/>
  <c r="H149" i="5"/>
  <c r="G149" i="5"/>
  <c r="F149" i="5"/>
  <c r="E149" i="5"/>
  <c r="D149" i="5"/>
  <c r="C149" i="5"/>
  <c r="B149" i="5"/>
  <c r="K148" i="5"/>
  <c r="J148" i="5"/>
  <c r="I148" i="5"/>
  <c r="H148" i="5"/>
  <c r="G148" i="5"/>
  <c r="F148" i="5"/>
  <c r="E148" i="5"/>
  <c r="D148" i="5"/>
  <c r="C148" i="5"/>
  <c r="B148" i="5"/>
  <c r="K147" i="5"/>
  <c r="J147" i="5"/>
  <c r="I147" i="5"/>
  <c r="H147" i="5"/>
  <c r="G147" i="5"/>
  <c r="F147" i="5"/>
  <c r="E147" i="5"/>
  <c r="D147" i="5"/>
  <c r="C147" i="5"/>
  <c r="B147" i="5"/>
  <c r="K146" i="5"/>
  <c r="J146" i="5"/>
  <c r="I146" i="5"/>
  <c r="H146" i="5"/>
  <c r="G146" i="5"/>
  <c r="F146" i="5"/>
  <c r="E146" i="5"/>
  <c r="D146" i="5"/>
  <c r="C146" i="5"/>
  <c r="B146" i="5"/>
  <c r="K145" i="5"/>
  <c r="J145" i="5"/>
  <c r="I145" i="5"/>
  <c r="H145" i="5"/>
  <c r="G145" i="5"/>
  <c r="F145" i="5"/>
  <c r="E145" i="5"/>
  <c r="D145" i="5"/>
  <c r="C145" i="5"/>
  <c r="B145" i="5"/>
  <c r="K144" i="5"/>
  <c r="J144" i="5"/>
  <c r="I144" i="5"/>
  <c r="H144" i="5"/>
  <c r="G144" i="5"/>
  <c r="F144" i="5"/>
  <c r="E144" i="5"/>
  <c r="D144" i="5"/>
  <c r="C144" i="5"/>
  <c r="B144" i="5"/>
  <c r="K143" i="5"/>
  <c r="J143" i="5"/>
  <c r="I143" i="5"/>
  <c r="H143" i="5"/>
  <c r="G143" i="5"/>
  <c r="F143" i="5"/>
  <c r="E143" i="5"/>
  <c r="D143" i="5"/>
  <c r="C143" i="5"/>
  <c r="B143" i="5"/>
  <c r="K142" i="5"/>
  <c r="J142" i="5"/>
  <c r="I142" i="5"/>
  <c r="H142" i="5"/>
  <c r="G142" i="5"/>
  <c r="F142" i="5"/>
  <c r="E142" i="5"/>
  <c r="D142" i="5"/>
  <c r="C142" i="5"/>
  <c r="B142" i="5"/>
  <c r="K141" i="5"/>
  <c r="J141" i="5"/>
  <c r="I141" i="5"/>
  <c r="H141" i="5"/>
  <c r="G141" i="5"/>
  <c r="F141" i="5"/>
  <c r="E141" i="5"/>
  <c r="D141" i="5"/>
  <c r="C141" i="5"/>
  <c r="B141" i="5"/>
  <c r="K140" i="5"/>
  <c r="J140" i="5"/>
  <c r="I140" i="5"/>
  <c r="H140" i="5"/>
  <c r="G140" i="5"/>
  <c r="F140" i="5"/>
  <c r="E140" i="5"/>
  <c r="D140" i="5"/>
  <c r="C140" i="5"/>
  <c r="B140" i="5"/>
  <c r="K139" i="5"/>
  <c r="J139" i="5"/>
  <c r="I139" i="5"/>
  <c r="H139" i="5"/>
  <c r="G139" i="5"/>
  <c r="F139" i="5"/>
  <c r="E139" i="5"/>
  <c r="D139" i="5"/>
  <c r="C139" i="5"/>
  <c r="B139" i="5"/>
  <c r="K138" i="5"/>
  <c r="J138" i="5"/>
  <c r="I138" i="5"/>
  <c r="H138" i="5"/>
  <c r="G138" i="5"/>
  <c r="F138" i="5"/>
  <c r="E138" i="5"/>
  <c r="D138" i="5"/>
  <c r="C138" i="5"/>
  <c r="B138" i="5"/>
  <c r="K137" i="5"/>
  <c r="J137" i="5"/>
  <c r="I137" i="5"/>
  <c r="H137" i="5"/>
  <c r="G137" i="5"/>
  <c r="F137" i="5"/>
  <c r="E137" i="5"/>
  <c r="D137" i="5"/>
  <c r="C137" i="5"/>
  <c r="B137" i="5"/>
  <c r="K136" i="5"/>
  <c r="J136" i="5"/>
  <c r="I136" i="5"/>
  <c r="H136" i="5"/>
  <c r="G136" i="5"/>
  <c r="F136" i="5"/>
  <c r="E136" i="5"/>
  <c r="D136" i="5"/>
  <c r="C136" i="5"/>
  <c r="B136" i="5"/>
  <c r="K135" i="5"/>
  <c r="J135" i="5"/>
  <c r="I135" i="5"/>
  <c r="H135" i="5"/>
  <c r="G135" i="5"/>
  <c r="F135" i="5"/>
  <c r="E135" i="5"/>
  <c r="D135" i="5"/>
  <c r="C135" i="5"/>
  <c r="B135" i="5"/>
  <c r="K134" i="5"/>
  <c r="J134" i="5"/>
  <c r="I134" i="5"/>
  <c r="H134" i="5"/>
  <c r="G134" i="5"/>
  <c r="F134" i="5"/>
  <c r="E134" i="5"/>
  <c r="D134" i="5"/>
  <c r="C134" i="5"/>
  <c r="B134" i="5"/>
  <c r="K133" i="5"/>
  <c r="J133" i="5"/>
  <c r="I133" i="5"/>
  <c r="H133" i="5"/>
  <c r="G133" i="5"/>
  <c r="F133" i="5"/>
  <c r="E133" i="5"/>
  <c r="D133" i="5"/>
  <c r="C133" i="5"/>
  <c r="B133" i="5"/>
  <c r="K132" i="5"/>
  <c r="J132" i="5"/>
  <c r="I132" i="5"/>
  <c r="H132" i="5"/>
  <c r="G132" i="5"/>
  <c r="F132" i="5"/>
  <c r="E132" i="5"/>
  <c r="D132" i="5"/>
  <c r="C132" i="5"/>
  <c r="B132" i="5"/>
  <c r="K131" i="5"/>
  <c r="J131" i="5"/>
  <c r="I131" i="5"/>
  <c r="H131" i="5"/>
  <c r="G131" i="5"/>
  <c r="F131" i="5"/>
  <c r="E131" i="5"/>
  <c r="D131" i="5"/>
  <c r="C131" i="5"/>
  <c r="B131" i="5"/>
  <c r="K130" i="5"/>
  <c r="J130" i="5"/>
  <c r="I130" i="5"/>
  <c r="H130" i="5"/>
  <c r="G130" i="5"/>
  <c r="F130" i="5"/>
  <c r="E130" i="5"/>
  <c r="D130" i="5"/>
  <c r="C130" i="5"/>
  <c r="B130" i="5"/>
  <c r="K129" i="5"/>
  <c r="J129" i="5"/>
  <c r="I129" i="5"/>
  <c r="H129" i="5"/>
  <c r="G129" i="5"/>
  <c r="F129" i="5"/>
  <c r="E129" i="5"/>
  <c r="D129" i="5"/>
  <c r="C129" i="5"/>
  <c r="B129" i="5"/>
  <c r="K128" i="5"/>
  <c r="J128" i="5"/>
  <c r="I128" i="5"/>
  <c r="H128" i="5"/>
  <c r="G128" i="5"/>
  <c r="F128" i="5"/>
  <c r="E128" i="5"/>
  <c r="D128" i="5"/>
  <c r="C128" i="5"/>
  <c r="B128" i="5"/>
  <c r="K127" i="5"/>
  <c r="J127" i="5"/>
  <c r="I127" i="5"/>
  <c r="H127" i="5"/>
  <c r="G127" i="5"/>
  <c r="F127" i="5"/>
  <c r="E127" i="5"/>
  <c r="D127" i="5"/>
  <c r="C127" i="5"/>
  <c r="B127" i="5"/>
  <c r="K126" i="5"/>
  <c r="J126" i="5"/>
  <c r="I126" i="5"/>
  <c r="H126" i="5"/>
  <c r="G126" i="5"/>
  <c r="F126" i="5"/>
  <c r="E126" i="5"/>
  <c r="D126" i="5"/>
  <c r="C126" i="5"/>
  <c r="B126" i="5"/>
  <c r="K125" i="5"/>
  <c r="J125" i="5"/>
  <c r="I125" i="5"/>
  <c r="H125" i="5"/>
  <c r="G125" i="5"/>
  <c r="F125" i="5"/>
  <c r="E125" i="5"/>
  <c r="D125" i="5"/>
  <c r="C125" i="5"/>
  <c r="B125" i="5"/>
  <c r="K124" i="5"/>
  <c r="J124" i="5"/>
  <c r="I124" i="5"/>
  <c r="H124" i="5"/>
  <c r="G124" i="5"/>
  <c r="F124" i="5"/>
  <c r="E124" i="5"/>
  <c r="D124" i="5"/>
  <c r="C124" i="5"/>
  <c r="B124" i="5"/>
  <c r="K123" i="5"/>
  <c r="J123" i="5"/>
  <c r="I123" i="5"/>
  <c r="H123" i="5"/>
  <c r="G123" i="5"/>
  <c r="F123" i="5"/>
  <c r="E123" i="5"/>
  <c r="D123" i="5"/>
  <c r="C123" i="5"/>
  <c r="B123" i="5"/>
  <c r="K122" i="5"/>
  <c r="J122" i="5"/>
  <c r="I122" i="5"/>
  <c r="H122" i="5"/>
  <c r="G122" i="5"/>
  <c r="F122" i="5"/>
  <c r="E122" i="5"/>
  <c r="D122" i="5"/>
  <c r="C122" i="5"/>
  <c r="B122" i="5"/>
  <c r="K121" i="5"/>
  <c r="J121" i="5"/>
  <c r="I121" i="5"/>
  <c r="H121" i="5"/>
  <c r="G121" i="5"/>
  <c r="F121" i="5"/>
  <c r="E121" i="5"/>
  <c r="D121" i="5"/>
  <c r="C121" i="5"/>
  <c r="B121" i="5"/>
  <c r="K120" i="5"/>
  <c r="J120" i="5"/>
  <c r="I120" i="5"/>
  <c r="H120" i="5"/>
  <c r="G120" i="5"/>
  <c r="F120" i="5"/>
  <c r="E120" i="5"/>
  <c r="D120" i="5"/>
  <c r="C120" i="5"/>
  <c r="B120" i="5"/>
  <c r="K119" i="5"/>
  <c r="J119" i="5"/>
  <c r="I119" i="5"/>
  <c r="H119" i="5"/>
  <c r="G119" i="5"/>
  <c r="F119" i="5"/>
  <c r="E119" i="5"/>
  <c r="D119" i="5"/>
  <c r="C119" i="5"/>
  <c r="B119" i="5"/>
  <c r="K118" i="5"/>
  <c r="J118" i="5"/>
  <c r="I118" i="5"/>
  <c r="H118" i="5"/>
  <c r="G118" i="5"/>
  <c r="F118" i="5"/>
  <c r="E118" i="5"/>
  <c r="D118" i="5"/>
  <c r="C118" i="5"/>
  <c r="B118" i="5"/>
  <c r="K117" i="5"/>
  <c r="J117" i="5"/>
  <c r="I117" i="5"/>
  <c r="H117" i="5"/>
  <c r="G117" i="5"/>
  <c r="F117" i="5"/>
  <c r="E117" i="5"/>
  <c r="D117" i="5"/>
  <c r="C117" i="5"/>
  <c r="B117" i="5"/>
  <c r="K116" i="5"/>
  <c r="J116" i="5"/>
  <c r="I116" i="5"/>
  <c r="H116" i="5"/>
  <c r="G116" i="5"/>
  <c r="F116" i="5"/>
  <c r="E116" i="5"/>
  <c r="D116" i="5"/>
  <c r="C116" i="5"/>
  <c r="B116" i="5"/>
  <c r="K115" i="5"/>
  <c r="J115" i="5"/>
  <c r="I115" i="5"/>
  <c r="H115" i="5"/>
  <c r="G115" i="5"/>
  <c r="F115" i="5"/>
  <c r="E115" i="5"/>
  <c r="D115" i="5"/>
  <c r="C115" i="5"/>
  <c r="B115" i="5"/>
  <c r="K114" i="5"/>
  <c r="J114" i="5"/>
  <c r="I114" i="5"/>
  <c r="H114" i="5"/>
  <c r="G114" i="5"/>
  <c r="F114" i="5"/>
  <c r="E114" i="5"/>
  <c r="D114" i="5"/>
  <c r="C114" i="5"/>
  <c r="B114" i="5"/>
  <c r="K113" i="5"/>
  <c r="J113" i="5"/>
  <c r="I113" i="5"/>
  <c r="H113" i="5"/>
  <c r="G113" i="5"/>
  <c r="F113" i="5"/>
  <c r="E113" i="5"/>
  <c r="D113" i="5"/>
  <c r="C113" i="5"/>
  <c r="B113" i="5"/>
  <c r="K112" i="5"/>
  <c r="J112" i="5"/>
  <c r="I112" i="5"/>
  <c r="H112" i="5"/>
  <c r="G112" i="5"/>
  <c r="F112" i="5"/>
  <c r="E112" i="5"/>
  <c r="D112" i="5"/>
  <c r="C112" i="5"/>
  <c r="B112" i="5"/>
  <c r="K111" i="5"/>
  <c r="J111" i="5"/>
  <c r="I111" i="5"/>
  <c r="H111" i="5"/>
  <c r="G111" i="5"/>
  <c r="F111" i="5"/>
  <c r="E111" i="5"/>
  <c r="D111" i="5"/>
  <c r="C111" i="5"/>
  <c r="B111" i="5"/>
  <c r="K110" i="5"/>
  <c r="J110" i="5"/>
  <c r="I110" i="5"/>
  <c r="H110" i="5"/>
  <c r="G110" i="5"/>
  <c r="F110" i="5"/>
  <c r="E110" i="5"/>
  <c r="D110" i="5"/>
  <c r="C110" i="5"/>
  <c r="B110" i="5"/>
  <c r="K109" i="5"/>
  <c r="J109" i="5"/>
  <c r="I109" i="5"/>
  <c r="H109" i="5"/>
  <c r="G109" i="5"/>
  <c r="F109" i="5"/>
  <c r="E109" i="5"/>
  <c r="D109" i="5"/>
  <c r="C109" i="5"/>
  <c r="B109" i="5"/>
  <c r="K108" i="5"/>
  <c r="J108" i="5"/>
  <c r="I108" i="5"/>
  <c r="H108" i="5"/>
  <c r="G108" i="5"/>
  <c r="F108" i="5"/>
  <c r="E108" i="5"/>
  <c r="D108" i="5"/>
  <c r="C108" i="5"/>
  <c r="B108" i="5"/>
  <c r="K107" i="5"/>
  <c r="J107" i="5"/>
  <c r="I107" i="5"/>
  <c r="H107" i="5"/>
  <c r="G107" i="5"/>
  <c r="F107" i="5"/>
  <c r="E107" i="5"/>
  <c r="D107" i="5"/>
  <c r="C107" i="5"/>
  <c r="B107" i="5"/>
  <c r="K106" i="5"/>
  <c r="J106" i="5"/>
  <c r="I106" i="5"/>
  <c r="H106" i="5"/>
  <c r="G106" i="5"/>
  <c r="F106" i="5"/>
  <c r="E106" i="5"/>
  <c r="D106" i="5"/>
  <c r="C106" i="5"/>
  <c r="B106" i="5"/>
  <c r="K105" i="5"/>
  <c r="J105" i="5"/>
  <c r="I105" i="5"/>
  <c r="H105" i="5"/>
  <c r="G105" i="5"/>
  <c r="F105" i="5"/>
  <c r="E105" i="5"/>
  <c r="D105" i="5"/>
  <c r="C105" i="5"/>
  <c r="B105" i="5"/>
  <c r="K104" i="5"/>
  <c r="J104" i="5"/>
  <c r="I104" i="5"/>
  <c r="H104" i="5"/>
  <c r="G104" i="5"/>
  <c r="F104" i="5"/>
  <c r="E104" i="5"/>
  <c r="D104" i="5"/>
  <c r="C104" i="5"/>
  <c r="B104" i="5"/>
  <c r="K103" i="5"/>
  <c r="J103" i="5"/>
  <c r="I103" i="5"/>
  <c r="H103" i="5"/>
  <c r="G103" i="5"/>
  <c r="F103" i="5"/>
  <c r="E103" i="5"/>
  <c r="D103" i="5"/>
  <c r="C103" i="5"/>
  <c r="B103" i="5"/>
  <c r="K102" i="5"/>
  <c r="J102" i="5"/>
  <c r="I102" i="5"/>
  <c r="H102" i="5"/>
  <c r="G102" i="5"/>
  <c r="F102" i="5"/>
  <c r="E102" i="5"/>
  <c r="D102" i="5"/>
  <c r="C102" i="5"/>
  <c r="B102" i="5"/>
  <c r="K101" i="5"/>
  <c r="J101" i="5"/>
  <c r="I101" i="5"/>
  <c r="H101" i="5"/>
  <c r="G101" i="5"/>
  <c r="F101" i="5"/>
  <c r="E101" i="5"/>
  <c r="D101" i="5"/>
  <c r="C101" i="5"/>
  <c r="B101" i="5"/>
  <c r="K100" i="5"/>
  <c r="J100" i="5"/>
  <c r="I100" i="5"/>
  <c r="H100" i="5"/>
  <c r="G100" i="5"/>
  <c r="F100" i="5"/>
  <c r="E100" i="5"/>
  <c r="D100" i="5"/>
  <c r="C100" i="5"/>
  <c r="B100" i="5"/>
  <c r="K99" i="5"/>
  <c r="J99" i="5"/>
  <c r="I99" i="5"/>
  <c r="H99" i="5"/>
  <c r="G99" i="5"/>
  <c r="F99" i="5"/>
  <c r="E99" i="5"/>
  <c r="D99" i="5"/>
  <c r="C99" i="5"/>
  <c r="B99" i="5"/>
  <c r="K98" i="5"/>
  <c r="J98" i="5"/>
  <c r="I98" i="5"/>
  <c r="H98" i="5"/>
  <c r="G98" i="5"/>
  <c r="F98" i="5"/>
  <c r="E98" i="5"/>
  <c r="D98" i="5"/>
  <c r="C98" i="5"/>
  <c r="B98" i="5"/>
  <c r="K97" i="5"/>
  <c r="J97" i="5"/>
  <c r="I97" i="5"/>
  <c r="H97" i="5"/>
  <c r="G97" i="5"/>
  <c r="F97" i="5"/>
  <c r="E97" i="5"/>
  <c r="D97" i="5"/>
  <c r="C97" i="5"/>
  <c r="B97" i="5"/>
  <c r="K96" i="5"/>
  <c r="J96" i="5"/>
  <c r="I96" i="5"/>
  <c r="H96" i="5"/>
  <c r="G96" i="5"/>
  <c r="F96" i="5"/>
  <c r="E96" i="5"/>
  <c r="D96" i="5"/>
  <c r="C96" i="5"/>
  <c r="B96" i="5"/>
  <c r="K95" i="5"/>
  <c r="J95" i="5"/>
  <c r="I95" i="5"/>
  <c r="H95" i="5"/>
  <c r="G95" i="5"/>
  <c r="F95" i="5"/>
  <c r="E95" i="5"/>
  <c r="D95" i="5"/>
  <c r="C95" i="5"/>
  <c r="B95" i="5"/>
  <c r="K94" i="5"/>
  <c r="J94" i="5"/>
  <c r="I94" i="5"/>
  <c r="H94" i="5"/>
  <c r="G94" i="5"/>
  <c r="F94" i="5"/>
  <c r="E94" i="5"/>
  <c r="D94" i="5"/>
  <c r="C94" i="5"/>
  <c r="B94" i="5"/>
  <c r="K93" i="5"/>
  <c r="J93" i="5"/>
  <c r="I93" i="5"/>
  <c r="H93" i="5"/>
  <c r="G93" i="5"/>
  <c r="F93" i="5"/>
  <c r="E93" i="5"/>
  <c r="D93" i="5"/>
  <c r="C93" i="5"/>
  <c r="B93" i="5"/>
  <c r="K92" i="5"/>
  <c r="J92" i="5"/>
  <c r="I92" i="5"/>
  <c r="H92" i="5"/>
  <c r="G92" i="5"/>
  <c r="F92" i="5"/>
  <c r="E92" i="5"/>
  <c r="D92" i="5"/>
  <c r="C92" i="5"/>
  <c r="B92" i="5"/>
  <c r="K91" i="5"/>
  <c r="J91" i="5"/>
  <c r="I91" i="5"/>
  <c r="H91" i="5"/>
  <c r="G91" i="5"/>
  <c r="F91" i="5"/>
  <c r="E91" i="5"/>
  <c r="D91" i="5"/>
  <c r="C91" i="5"/>
  <c r="B91" i="5"/>
  <c r="K90" i="5"/>
  <c r="J90" i="5"/>
  <c r="I90" i="5"/>
  <c r="H90" i="5"/>
  <c r="G90" i="5"/>
  <c r="F90" i="5"/>
  <c r="E90" i="5"/>
  <c r="D90" i="5"/>
  <c r="C90" i="5"/>
  <c r="B90" i="5"/>
  <c r="K89" i="5"/>
  <c r="J89" i="5"/>
  <c r="I89" i="5"/>
  <c r="H89" i="5"/>
  <c r="G89" i="5"/>
  <c r="F89" i="5"/>
  <c r="E89" i="5"/>
  <c r="D89" i="5"/>
  <c r="C89" i="5"/>
  <c r="B89" i="5"/>
  <c r="K88" i="5"/>
  <c r="J88" i="5"/>
  <c r="I88" i="5"/>
  <c r="H88" i="5"/>
  <c r="G88" i="5"/>
  <c r="F88" i="5"/>
  <c r="E88" i="5"/>
  <c r="D88" i="5"/>
  <c r="C88" i="5"/>
  <c r="B88" i="5"/>
  <c r="K87" i="5"/>
  <c r="J87" i="5"/>
  <c r="I87" i="5"/>
  <c r="H87" i="5"/>
  <c r="G87" i="5"/>
  <c r="F87" i="5"/>
  <c r="E87" i="5"/>
  <c r="D87" i="5"/>
  <c r="C87" i="5"/>
  <c r="B87" i="5"/>
  <c r="K86" i="5"/>
  <c r="J86" i="5"/>
  <c r="I86" i="5"/>
  <c r="H86" i="5"/>
  <c r="G86" i="5"/>
  <c r="F86" i="5"/>
  <c r="E86" i="5"/>
  <c r="D86" i="5"/>
  <c r="C86" i="5"/>
  <c r="B86" i="5"/>
  <c r="K85" i="5"/>
  <c r="J85" i="5"/>
  <c r="I85" i="5"/>
  <c r="H85" i="5"/>
  <c r="G85" i="5"/>
  <c r="F85" i="5"/>
  <c r="E85" i="5"/>
  <c r="D85" i="5"/>
  <c r="C85" i="5"/>
  <c r="B85" i="5"/>
  <c r="K84" i="5"/>
  <c r="J84" i="5"/>
  <c r="I84" i="5"/>
  <c r="H84" i="5"/>
  <c r="G84" i="5"/>
  <c r="F84" i="5"/>
  <c r="E84" i="5"/>
  <c r="D84" i="5"/>
  <c r="C84" i="5"/>
  <c r="B84" i="5"/>
  <c r="K83" i="5"/>
  <c r="J83" i="5"/>
  <c r="I83" i="5"/>
  <c r="H83" i="5"/>
  <c r="G83" i="5"/>
  <c r="F83" i="5"/>
  <c r="E83" i="5"/>
  <c r="D83" i="5"/>
  <c r="C83" i="5"/>
  <c r="B83" i="5"/>
  <c r="K82" i="5"/>
  <c r="J82" i="5"/>
  <c r="I82" i="5"/>
  <c r="H82" i="5"/>
  <c r="G82" i="5"/>
  <c r="F82" i="5"/>
  <c r="E82" i="5"/>
  <c r="D82" i="5"/>
  <c r="C82" i="5"/>
  <c r="B82" i="5"/>
  <c r="K81" i="5"/>
  <c r="J81" i="5"/>
  <c r="I81" i="5"/>
  <c r="H81" i="5"/>
  <c r="G81" i="5"/>
  <c r="F81" i="5"/>
  <c r="E81" i="5"/>
  <c r="D81" i="5"/>
  <c r="C81" i="5"/>
  <c r="B81" i="5"/>
  <c r="K80" i="5"/>
  <c r="J80" i="5"/>
  <c r="I80" i="5"/>
  <c r="H80" i="5"/>
  <c r="G80" i="5"/>
  <c r="F80" i="5"/>
  <c r="E80" i="5"/>
  <c r="D80" i="5"/>
  <c r="C80" i="5"/>
  <c r="B80" i="5"/>
  <c r="K79" i="5"/>
  <c r="J79" i="5"/>
  <c r="I79" i="5"/>
  <c r="H79" i="5"/>
  <c r="G79" i="5"/>
  <c r="F79" i="5"/>
  <c r="E79" i="5"/>
  <c r="D79" i="5"/>
  <c r="C79" i="5"/>
  <c r="B79" i="5"/>
  <c r="K78" i="5"/>
  <c r="J78" i="5"/>
  <c r="I78" i="5"/>
  <c r="H78" i="5"/>
  <c r="G78" i="5"/>
  <c r="F78" i="5"/>
  <c r="E78" i="5"/>
  <c r="D78" i="5"/>
  <c r="C78" i="5"/>
  <c r="B78" i="5"/>
  <c r="K77" i="5"/>
  <c r="J77" i="5"/>
  <c r="I77" i="5"/>
  <c r="H77" i="5"/>
  <c r="G77" i="5"/>
  <c r="F77" i="5"/>
  <c r="E77" i="5"/>
  <c r="D77" i="5"/>
  <c r="C77" i="5"/>
  <c r="B77" i="5"/>
  <c r="K76" i="5"/>
  <c r="J76" i="5"/>
  <c r="I76" i="5"/>
  <c r="H76" i="5"/>
  <c r="G76" i="5"/>
  <c r="F76" i="5"/>
  <c r="E76" i="5"/>
  <c r="D76" i="5"/>
  <c r="C76" i="5"/>
  <c r="B76" i="5"/>
  <c r="K75" i="5"/>
  <c r="J75" i="5"/>
  <c r="I75" i="5"/>
  <c r="H75" i="5"/>
  <c r="G75" i="5"/>
  <c r="F75" i="5"/>
  <c r="E75" i="5"/>
  <c r="D75" i="5"/>
  <c r="C75" i="5"/>
  <c r="B75" i="5"/>
  <c r="K74" i="5"/>
  <c r="J74" i="5"/>
  <c r="I74" i="5"/>
  <c r="H74" i="5"/>
  <c r="G74" i="5"/>
  <c r="F74" i="5"/>
  <c r="E74" i="5"/>
  <c r="D74" i="5"/>
  <c r="C74" i="5"/>
  <c r="B74" i="5"/>
  <c r="K73" i="5"/>
  <c r="J73" i="5"/>
  <c r="I73" i="5"/>
  <c r="H73" i="5"/>
  <c r="G73" i="5"/>
  <c r="F73" i="5"/>
  <c r="E73" i="5"/>
  <c r="D73" i="5"/>
  <c r="C73" i="5"/>
  <c r="B73" i="5"/>
  <c r="K72" i="5"/>
  <c r="J72" i="5"/>
  <c r="I72" i="5"/>
  <c r="H72" i="5"/>
  <c r="G72" i="5"/>
  <c r="F72" i="5"/>
  <c r="E72" i="5"/>
  <c r="D72" i="5"/>
  <c r="C72" i="5"/>
  <c r="B72" i="5"/>
  <c r="K71" i="5"/>
  <c r="J71" i="5"/>
  <c r="I71" i="5"/>
  <c r="H71" i="5"/>
  <c r="G71" i="5"/>
  <c r="F71" i="5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K69" i="5"/>
  <c r="J69" i="5"/>
  <c r="I69" i="5"/>
  <c r="H69" i="5"/>
  <c r="G69" i="5"/>
  <c r="F69" i="5"/>
  <c r="E69" i="5"/>
  <c r="D69" i="5"/>
  <c r="C69" i="5"/>
  <c r="B69" i="5"/>
  <c r="K68" i="5"/>
  <c r="J68" i="5"/>
  <c r="I68" i="5"/>
  <c r="H68" i="5"/>
  <c r="G68" i="5"/>
  <c r="F68" i="5"/>
  <c r="E68" i="5"/>
  <c r="D68" i="5"/>
  <c r="C68" i="5"/>
  <c r="B68" i="5"/>
  <c r="K67" i="5"/>
  <c r="J67" i="5"/>
  <c r="I67" i="5"/>
  <c r="H67" i="5"/>
  <c r="G67" i="5"/>
  <c r="F67" i="5"/>
  <c r="E67" i="5"/>
  <c r="D67" i="5"/>
  <c r="C67" i="5"/>
  <c r="B67" i="5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K5" i="5"/>
  <c r="J5" i="5"/>
  <c r="I5" i="5"/>
  <c r="H5" i="5"/>
  <c r="G5" i="5"/>
  <c r="F5" i="5"/>
  <c r="E5" i="5"/>
  <c r="D5" i="5"/>
  <c r="C5" i="5"/>
  <c r="B5" i="5"/>
  <c r="K4" i="5"/>
  <c r="J4" i="5"/>
  <c r="I4" i="5"/>
  <c r="H4" i="5"/>
  <c r="H500" i="5" s="1"/>
  <c r="G4" i="5"/>
  <c r="F4" i="5"/>
  <c r="E4" i="5"/>
  <c r="D4" i="5"/>
  <c r="D500" i="5" s="1"/>
  <c r="C4" i="5"/>
  <c r="B4" i="5"/>
  <c r="K3" i="5"/>
  <c r="K500" i="5" s="1"/>
  <c r="J3" i="5"/>
  <c r="J500" i="5" s="1"/>
  <c r="I3" i="5"/>
  <c r="I499" i="5" s="1"/>
  <c r="H3" i="5"/>
  <c r="H499" i="5" s="1"/>
  <c r="G3" i="5"/>
  <c r="G500" i="5" s="1"/>
  <c r="F3" i="5"/>
  <c r="F500" i="5" s="1"/>
  <c r="E3" i="5"/>
  <c r="E499" i="5" s="1"/>
  <c r="D3" i="5"/>
  <c r="D499" i="5" s="1"/>
  <c r="C3" i="5"/>
  <c r="C500" i="5" s="1"/>
  <c r="B3" i="5"/>
  <c r="B500" i="5" s="1"/>
  <c r="I497" i="4"/>
  <c r="E497" i="4"/>
  <c r="K496" i="4"/>
  <c r="J496" i="4"/>
  <c r="I496" i="4"/>
  <c r="H496" i="4"/>
  <c r="G496" i="4"/>
  <c r="F496" i="4"/>
  <c r="E496" i="4"/>
  <c r="D496" i="4"/>
  <c r="L496" i="4" s="1"/>
  <c r="C496" i="4"/>
  <c r="B496" i="4"/>
  <c r="K495" i="4"/>
  <c r="J495" i="4"/>
  <c r="I495" i="4"/>
  <c r="H495" i="4"/>
  <c r="G495" i="4"/>
  <c r="F495" i="4"/>
  <c r="E495" i="4"/>
  <c r="D495" i="4"/>
  <c r="C495" i="4"/>
  <c r="B495" i="4"/>
  <c r="K494" i="4"/>
  <c r="J494" i="4"/>
  <c r="I494" i="4"/>
  <c r="H494" i="4"/>
  <c r="G494" i="4"/>
  <c r="F494" i="4"/>
  <c r="E494" i="4"/>
  <c r="D494" i="4"/>
  <c r="C494" i="4"/>
  <c r="B494" i="4"/>
  <c r="K493" i="4"/>
  <c r="J493" i="4"/>
  <c r="I493" i="4"/>
  <c r="H493" i="4"/>
  <c r="G493" i="4"/>
  <c r="F493" i="4"/>
  <c r="E493" i="4"/>
  <c r="D493" i="4"/>
  <c r="C493" i="4"/>
  <c r="B493" i="4"/>
  <c r="K492" i="4"/>
  <c r="J492" i="4"/>
  <c r="I492" i="4"/>
  <c r="H492" i="4"/>
  <c r="G492" i="4"/>
  <c r="F492" i="4"/>
  <c r="E492" i="4"/>
  <c r="D492" i="4"/>
  <c r="C492" i="4"/>
  <c r="B492" i="4"/>
  <c r="K491" i="4"/>
  <c r="J491" i="4"/>
  <c r="I491" i="4"/>
  <c r="H491" i="4"/>
  <c r="G491" i="4"/>
  <c r="F491" i="4"/>
  <c r="E491" i="4"/>
  <c r="D491" i="4"/>
  <c r="C491" i="4"/>
  <c r="B491" i="4"/>
  <c r="K490" i="4"/>
  <c r="J490" i="4"/>
  <c r="I490" i="4"/>
  <c r="H490" i="4"/>
  <c r="G490" i="4"/>
  <c r="F490" i="4"/>
  <c r="E490" i="4"/>
  <c r="D490" i="4"/>
  <c r="C490" i="4"/>
  <c r="B490" i="4"/>
  <c r="K489" i="4"/>
  <c r="J489" i="4"/>
  <c r="I489" i="4"/>
  <c r="H489" i="4"/>
  <c r="G489" i="4"/>
  <c r="F489" i="4"/>
  <c r="E489" i="4"/>
  <c r="D489" i="4"/>
  <c r="C489" i="4"/>
  <c r="B489" i="4"/>
  <c r="K488" i="4"/>
  <c r="J488" i="4"/>
  <c r="I488" i="4"/>
  <c r="H488" i="4"/>
  <c r="G488" i="4"/>
  <c r="F488" i="4"/>
  <c r="E488" i="4"/>
  <c r="D488" i="4"/>
  <c r="C488" i="4"/>
  <c r="B488" i="4"/>
  <c r="K487" i="4"/>
  <c r="J487" i="4"/>
  <c r="I487" i="4"/>
  <c r="H487" i="4"/>
  <c r="G487" i="4"/>
  <c r="F487" i="4"/>
  <c r="E487" i="4"/>
  <c r="D487" i="4"/>
  <c r="C487" i="4"/>
  <c r="B487" i="4"/>
  <c r="K486" i="4"/>
  <c r="J486" i="4"/>
  <c r="I486" i="4"/>
  <c r="H486" i="4"/>
  <c r="G486" i="4"/>
  <c r="F486" i="4"/>
  <c r="E486" i="4"/>
  <c r="D486" i="4"/>
  <c r="C486" i="4"/>
  <c r="B486" i="4"/>
  <c r="K485" i="4"/>
  <c r="J485" i="4"/>
  <c r="I485" i="4"/>
  <c r="H485" i="4"/>
  <c r="G485" i="4"/>
  <c r="F485" i="4"/>
  <c r="E485" i="4"/>
  <c r="D485" i="4"/>
  <c r="C485" i="4"/>
  <c r="B485" i="4"/>
  <c r="K484" i="4"/>
  <c r="J484" i="4"/>
  <c r="I484" i="4"/>
  <c r="H484" i="4"/>
  <c r="G484" i="4"/>
  <c r="F484" i="4"/>
  <c r="E484" i="4"/>
  <c r="D484" i="4"/>
  <c r="C484" i="4"/>
  <c r="B484" i="4"/>
  <c r="K483" i="4"/>
  <c r="J483" i="4"/>
  <c r="I483" i="4"/>
  <c r="H483" i="4"/>
  <c r="G483" i="4"/>
  <c r="F483" i="4"/>
  <c r="E483" i="4"/>
  <c r="D483" i="4"/>
  <c r="C483" i="4"/>
  <c r="B483" i="4"/>
  <c r="K482" i="4"/>
  <c r="J482" i="4"/>
  <c r="I482" i="4"/>
  <c r="H482" i="4"/>
  <c r="G482" i="4"/>
  <c r="F482" i="4"/>
  <c r="E482" i="4"/>
  <c r="D482" i="4"/>
  <c r="C482" i="4"/>
  <c r="B482" i="4"/>
  <c r="K481" i="4"/>
  <c r="J481" i="4"/>
  <c r="I481" i="4"/>
  <c r="H481" i="4"/>
  <c r="G481" i="4"/>
  <c r="F481" i="4"/>
  <c r="E481" i="4"/>
  <c r="D481" i="4"/>
  <c r="C481" i="4"/>
  <c r="B481" i="4"/>
  <c r="K480" i="4"/>
  <c r="J480" i="4"/>
  <c r="I480" i="4"/>
  <c r="H480" i="4"/>
  <c r="G480" i="4"/>
  <c r="F480" i="4"/>
  <c r="E480" i="4"/>
  <c r="D480" i="4"/>
  <c r="C480" i="4"/>
  <c r="B480" i="4"/>
  <c r="K479" i="4"/>
  <c r="J479" i="4"/>
  <c r="I479" i="4"/>
  <c r="H479" i="4"/>
  <c r="G479" i="4"/>
  <c r="F479" i="4"/>
  <c r="E479" i="4"/>
  <c r="D479" i="4"/>
  <c r="C479" i="4"/>
  <c r="B479" i="4"/>
  <c r="K478" i="4"/>
  <c r="J478" i="4"/>
  <c r="I478" i="4"/>
  <c r="H478" i="4"/>
  <c r="G478" i="4"/>
  <c r="F478" i="4"/>
  <c r="E478" i="4"/>
  <c r="D478" i="4"/>
  <c r="C478" i="4"/>
  <c r="B478" i="4"/>
  <c r="K477" i="4"/>
  <c r="J477" i="4"/>
  <c r="I477" i="4"/>
  <c r="H477" i="4"/>
  <c r="G477" i="4"/>
  <c r="F477" i="4"/>
  <c r="E477" i="4"/>
  <c r="D477" i="4"/>
  <c r="C477" i="4"/>
  <c r="B477" i="4"/>
  <c r="K476" i="4"/>
  <c r="J476" i="4"/>
  <c r="I476" i="4"/>
  <c r="H476" i="4"/>
  <c r="G476" i="4"/>
  <c r="F476" i="4"/>
  <c r="E476" i="4"/>
  <c r="D476" i="4"/>
  <c r="C476" i="4"/>
  <c r="B476" i="4"/>
  <c r="K475" i="4"/>
  <c r="J475" i="4"/>
  <c r="I475" i="4"/>
  <c r="H475" i="4"/>
  <c r="G475" i="4"/>
  <c r="F475" i="4"/>
  <c r="E475" i="4"/>
  <c r="D475" i="4"/>
  <c r="C475" i="4"/>
  <c r="B475" i="4"/>
  <c r="K474" i="4"/>
  <c r="J474" i="4"/>
  <c r="I474" i="4"/>
  <c r="H474" i="4"/>
  <c r="G474" i="4"/>
  <c r="F474" i="4"/>
  <c r="E474" i="4"/>
  <c r="D474" i="4"/>
  <c r="C474" i="4"/>
  <c r="B474" i="4"/>
  <c r="K473" i="4"/>
  <c r="J473" i="4"/>
  <c r="I473" i="4"/>
  <c r="H473" i="4"/>
  <c r="G473" i="4"/>
  <c r="F473" i="4"/>
  <c r="E473" i="4"/>
  <c r="D473" i="4"/>
  <c r="C473" i="4"/>
  <c r="B473" i="4"/>
  <c r="K472" i="4"/>
  <c r="J472" i="4"/>
  <c r="I472" i="4"/>
  <c r="H472" i="4"/>
  <c r="G472" i="4"/>
  <c r="F472" i="4"/>
  <c r="E472" i="4"/>
  <c r="D472" i="4"/>
  <c r="C472" i="4"/>
  <c r="B472" i="4"/>
  <c r="K471" i="4"/>
  <c r="J471" i="4"/>
  <c r="I471" i="4"/>
  <c r="H471" i="4"/>
  <c r="G471" i="4"/>
  <c r="F471" i="4"/>
  <c r="E471" i="4"/>
  <c r="D471" i="4"/>
  <c r="C471" i="4"/>
  <c r="B471" i="4"/>
  <c r="K470" i="4"/>
  <c r="J470" i="4"/>
  <c r="I470" i="4"/>
  <c r="H470" i="4"/>
  <c r="G470" i="4"/>
  <c r="F470" i="4"/>
  <c r="E470" i="4"/>
  <c r="D470" i="4"/>
  <c r="C470" i="4"/>
  <c r="B470" i="4"/>
  <c r="K469" i="4"/>
  <c r="J469" i="4"/>
  <c r="I469" i="4"/>
  <c r="H469" i="4"/>
  <c r="G469" i="4"/>
  <c r="F469" i="4"/>
  <c r="E469" i="4"/>
  <c r="D469" i="4"/>
  <c r="C469" i="4"/>
  <c r="B469" i="4"/>
  <c r="K468" i="4"/>
  <c r="J468" i="4"/>
  <c r="I468" i="4"/>
  <c r="H468" i="4"/>
  <c r="G468" i="4"/>
  <c r="F468" i="4"/>
  <c r="E468" i="4"/>
  <c r="D468" i="4"/>
  <c r="C468" i="4"/>
  <c r="B468" i="4"/>
  <c r="K467" i="4"/>
  <c r="J467" i="4"/>
  <c r="I467" i="4"/>
  <c r="H467" i="4"/>
  <c r="G467" i="4"/>
  <c r="F467" i="4"/>
  <c r="E467" i="4"/>
  <c r="D467" i="4"/>
  <c r="C467" i="4"/>
  <c r="B467" i="4"/>
  <c r="K466" i="4"/>
  <c r="J466" i="4"/>
  <c r="I466" i="4"/>
  <c r="H466" i="4"/>
  <c r="G466" i="4"/>
  <c r="F466" i="4"/>
  <c r="E466" i="4"/>
  <c r="D466" i="4"/>
  <c r="C466" i="4"/>
  <c r="B466" i="4"/>
  <c r="K465" i="4"/>
  <c r="J465" i="4"/>
  <c r="I465" i="4"/>
  <c r="H465" i="4"/>
  <c r="G465" i="4"/>
  <c r="F465" i="4"/>
  <c r="E465" i="4"/>
  <c r="D465" i="4"/>
  <c r="C465" i="4"/>
  <c r="B465" i="4"/>
  <c r="K464" i="4"/>
  <c r="J464" i="4"/>
  <c r="I464" i="4"/>
  <c r="H464" i="4"/>
  <c r="G464" i="4"/>
  <c r="F464" i="4"/>
  <c r="E464" i="4"/>
  <c r="D464" i="4"/>
  <c r="C464" i="4"/>
  <c r="B464" i="4"/>
  <c r="K463" i="4"/>
  <c r="J463" i="4"/>
  <c r="I463" i="4"/>
  <c r="H463" i="4"/>
  <c r="G463" i="4"/>
  <c r="F463" i="4"/>
  <c r="E463" i="4"/>
  <c r="D463" i="4"/>
  <c r="C463" i="4"/>
  <c r="B463" i="4"/>
  <c r="K462" i="4"/>
  <c r="J462" i="4"/>
  <c r="I462" i="4"/>
  <c r="H462" i="4"/>
  <c r="G462" i="4"/>
  <c r="F462" i="4"/>
  <c r="E462" i="4"/>
  <c r="D462" i="4"/>
  <c r="C462" i="4"/>
  <c r="B462" i="4"/>
  <c r="K461" i="4"/>
  <c r="J461" i="4"/>
  <c r="I461" i="4"/>
  <c r="H461" i="4"/>
  <c r="G461" i="4"/>
  <c r="F461" i="4"/>
  <c r="E461" i="4"/>
  <c r="D461" i="4"/>
  <c r="C461" i="4"/>
  <c r="B461" i="4"/>
  <c r="K460" i="4"/>
  <c r="J460" i="4"/>
  <c r="I460" i="4"/>
  <c r="H460" i="4"/>
  <c r="G460" i="4"/>
  <c r="F460" i="4"/>
  <c r="E460" i="4"/>
  <c r="D460" i="4"/>
  <c r="C460" i="4"/>
  <c r="B460" i="4"/>
  <c r="K459" i="4"/>
  <c r="J459" i="4"/>
  <c r="I459" i="4"/>
  <c r="H459" i="4"/>
  <c r="G459" i="4"/>
  <c r="F459" i="4"/>
  <c r="E459" i="4"/>
  <c r="D459" i="4"/>
  <c r="C459" i="4"/>
  <c r="B459" i="4"/>
  <c r="K458" i="4"/>
  <c r="J458" i="4"/>
  <c r="I458" i="4"/>
  <c r="H458" i="4"/>
  <c r="G458" i="4"/>
  <c r="F458" i="4"/>
  <c r="E458" i="4"/>
  <c r="D458" i="4"/>
  <c r="C458" i="4"/>
  <c r="B458" i="4"/>
  <c r="K457" i="4"/>
  <c r="J457" i="4"/>
  <c r="I457" i="4"/>
  <c r="H457" i="4"/>
  <c r="G457" i="4"/>
  <c r="F457" i="4"/>
  <c r="E457" i="4"/>
  <c r="D457" i="4"/>
  <c r="C457" i="4"/>
  <c r="B457" i="4"/>
  <c r="K456" i="4"/>
  <c r="J456" i="4"/>
  <c r="I456" i="4"/>
  <c r="H456" i="4"/>
  <c r="G456" i="4"/>
  <c r="F456" i="4"/>
  <c r="E456" i="4"/>
  <c r="D456" i="4"/>
  <c r="C456" i="4"/>
  <c r="B456" i="4"/>
  <c r="K455" i="4"/>
  <c r="J455" i="4"/>
  <c r="I455" i="4"/>
  <c r="H455" i="4"/>
  <c r="G455" i="4"/>
  <c r="F455" i="4"/>
  <c r="E455" i="4"/>
  <c r="D455" i="4"/>
  <c r="C455" i="4"/>
  <c r="B455" i="4"/>
  <c r="K454" i="4"/>
  <c r="J454" i="4"/>
  <c r="I454" i="4"/>
  <c r="H454" i="4"/>
  <c r="G454" i="4"/>
  <c r="F454" i="4"/>
  <c r="E454" i="4"/>
  <c r="D454" i="4"/>
  <c r="C454" i="4"/>
  <c r="B454" i="4"/>
  <c r="K453" i="4"/>
  <c r="J453" i="4"/>
  <c r="I453" i="4"/>
  <c r="H453" i="4"/>
  <c r="G453" i="4"/>
  <c r="F453" i="4"/>
  <c r="E453" i="4"/>
  <c r="D453" i="4"/>
  <c r="C453" i="4"/>
  <c r="B453" i="4"/>
  <c r="K452" i="4"/>
  <c r="J452" i="4"/>
  <c r="I452" i="4"/>
  <c r="H452" i="4"/>
  <c r="G452" i="4"/>
  <c r="F452" i="4"/>
  <c r="E452" i="4"/>
  <c r="D452" i="4"/>
  <c r="C452" i="4"/>
  <c r="B452" i="4"/>
  <c r="K451" i="4"/>
  <c r="J451" i="4"/>
  <c r="I451" i="4"/>
  <c r="H451" i="4"/>
  <c r="G451" i="4"/>
  <c r="F451" i="4"/>
  <c r="E451" i="4"/>
  <c r="D451" i="4"/>
  <c r="C451" i="4"/>
  <c r="B451" i="4"/>
  <c r="K450" i="4"/>
  <c r="J450" i="4"/>
  <c r="I450" i="4"/>
  <c r="H450" i="4"/>
  <c r="G450" i="4"/>
  <c r="F450" i="4"/>
  <c r="E450" i="4"/>
  <c r="D450" i="4"/>
  <c r="C450" i="4"/>
  <c r="B450" i="4"/>
  <c r="K449" i="4"/>
  <c r="J449" i="4"/>
  <c r="I449" i="4"/>
  <c r="H449" i="4"/>
  <c r="G449" i="4"/>
  <c r="F449" i="4"/>
  <c r="E449" i="4"/>
  <c r="D449" i="4"/>
  <c r="C449" i="4"/>
  <c r="B449" i="4"/>
  <c r="K448" i="4"/>
  <c r="J448" i="4"/>
  <c r="I448" i="4"/>
  <c r="H448" i="4"/>
  <c r="G448" i="4"/>
  <c r="F448" i="4"/>
  <c r="E448" i="4"/>
  <c r="D448" i="4"/>
  <c r="C448" i="4"/>
  <c r="B448" i="4"/>
  <c r="K447" i="4"/>
  <c r="J447" i="4"/>
  <c r="I447" i="4"/>
  <c r="H447" i="4"/>
  <c r="G447" i="4"/>
  <c r="F447" i="4"/>
  <c r="E447" i="4"/>
  <c r="D447" i="4"/>
  <c r="C447" i="4"/>
  <c r="B447" i="4"/>
  <c r="K446" i="4"/>
  <c r="J446" i="4"/>
  <c r="I446" i="4"/>
  <c r="H446" i="4"/>
  <c r="G446" i="4"/>
  <c r="F446" i="4"/>
  <c r="E446" i="4"/>
  <c r="D446" i="4"/>
  <c r="C446" i="4"/>
  <c r="B446" i="4"/>
  <c r="K445" i="4"/>
  <c r="J445" i="4"/>
  <c r="I445" i="4"/>
  <c r="H445" i="4"/>
  <c r="G445" i="4"/>
  <c r="F445" i="4"/>
  <c r="E445" i="4"/>
  <c r="D445" i="4"/>
  <c r="C445" i="4"/>
  <c r="B445" i="4"/>
  <c r="K444" i="4"/>
  <c r="J444" i="4"/>
  <c r="I444" i="4"/>
  <c r="H444" i="4"/>
  <c r="G444" i="4"/>
  <c r="F444" i="4"/>
  <c r="E444" i="4"/>
  <c r="D444" i="4"/>
  <c r="C444" i="4"/>
  <c r="B444" i="4"/>
  <c r="K443" i="4"/>
  <c r="J443" i="4"/>
  <c r="I443" i="4"/>
  <c r="H443" i="4"/>
  <c r="G443" i="4"/>
  <c r="F443" i="4"/>
  <c r="E443" i="4"/>
  <c r="D443" i="4"/>
  <c r="C443" i="4"/>
  <c r="B443" i="4"/>
  <c r="K442" i="4"/>
  <c r="J442" i="4"/>
  <c r="I442" i="4"/>
  <c r="H442" i="4"/>
  <c r="G442" i="4"/>
  <c r="F442" i="4"/>
  <c r="E442" i="4"/>
  <c r="D442" i="4"/>
  <c r="C442" i="4"/>
  <c r="B442" i="4"/>
  <c r="K441" i="4"/>
  <c r="J441" i="4"/>
  <c r="I441" i="4"/>
  <c r="H441" i="4"/>
  <c r="G441" i="4"/>
  <c r="F441" i="4"/>
  <c r="E441" i="4"/>
  <c r="D441" i="4"/>
  <c r="C441" i="4"/>
  <c r="B441" i="4"/>
  <c r="K440" i="4"/>
  <c r="J440" i="4"/>
  <c r="I440" i="4"/>
  <c r="H440" i="4"/>
  <c r="G440" i="4"/>
  <c r="F440" i="4"/>
  <c r="E440" i="4"/>
  <c r="D440" i="4"/>
  <c r="C440" i="4"/>
  <c r="B440" i="4"/>
  <c r="K439" i="4"/>
  <c r="J439" i="4"/>
  <c r="I439" i="4"/>
  <c r="H439" i="4"/>
  <c r="G439" i="4"/>
  <c r="F439" i="4"/>
  <c r="E439" i="4"/>
  <c r="D439" i="4"/>
  <c r="C439" i="4"/>
  <c r="B439" i="4"/>
  <c r="K438" i="4"/>
  <c r="J438" i="4"/>
  <c r="I438" i="4"/>
  <c r="H438" i="4"/>
  <c r="G438" i="4"/>
  <c r="F438" i="4"/>
  <c r="E438" i="4"/>
  <c r="D438" i="4"/>
  <c r="C438" i="4"/>
  <c r="B438" i="4"/>
  <c r="K437" i="4"/>
  <c r="J437" i="4"/>
  <c r="I437" i="4"/>
  <c r="H437" i="4"/>
  <c r="G437" i="4"/>
  <c r="F437" i="4"/>
  <c r="E437" i="4"/>
  <c r="D437" i="4"/>
  <c r="C437" i="4"/>
  <c r="B437" i="4"/>
  <c r="K436" i="4"/>
  <c r="J436" i="4"/>
  <c r="I436" i="4"/>
  <c r="H436" i="4"/>
  <c r="G436" i="4"/>
  <c r="F436" i="4"/>
  <c r="E436" i="4"/>
  <c r="D436" i="4"/>
  <c r="C436" i="4"/>
  <c r="B436" i="4"/>
  <c r="K435" i="4"/>
  <c r="J435" i="4"/>
  <c r="I435" i="4"/>
  <c r="H435" i="4"/>
  <c r="G435" i="4"/>
  <c r="F435" i="4"/>
  <c r="E435" i="4"/>
  <c r="D435" i="4"/>
  <c r="C435" i="4"/>
  <c r="B435" i="4"/>
  <c r="K434" i="4"/>
  <c r="J434" i="4"/>
  <c r="I434" i="4"/>
  <c r="H434" i="4"/>
  <c r="G434" i="4"/>
  <c r="F434" i="4"/>
  <c r="E434" i="4"/>
  <c r="D434" i="4"/>
  <c r="C434" i="4"/>
  <c r="B434" i="4"/>
  <c r="K433" i="4"/>
  <c r="J433" i="4"/>
  <c r="I433" i="4"/>
  <c r="H433" i="4"/>
  <c r="G433" i="4"/>
  <c r="F433" i="4"/>
  <c r="E433" i="4"/>
  <c r="D433" i="4"/>
  <c r="C433" i="4"/>
  <c r="B433" i="4"/>
  <c r="K432" i="4"/>
  <c r="J432" i="4"/>
  <c r="I432" i="4"/>
  <c r="H432" i="4"/>
  <c r="G432" i="4"/>
  <c r="F432" i="4"/>
  <c r="E432" i="4"/>
  <c r="D432" i="4"/>
  <c r="C432" i="4"/>
  <c r="B432" i="4"/>
  <c r="K431" i="4"/>
  <c r="J431" i="4"/>
  <c r="I431" i="4"/>
  <c r="H431" i="4"/>
  <c r="G431" i="4"/>
  <c r="F431" i="4"/>
  <c r="E431" i="4"/>
  <c r="D431" i="4"/>
  <c r="C431" i="4"/>
  <c r="B431" i="4"/>
  <c r="K430" i="4"/>
  <c r="J430" i="4"/>
  <c r="I430" i="4"/>
  <c r="H430" i="4"/>
  <c r="G430" i="4"/>
  <c r="F430" i="4"/>
  <c r="E430" i="4"/>
  <c r="D430" i="4"/>
  <c r="C430" i="4"/>
  <c r="B430" i="4"/>
  <c r="K429" i="4"/>
  <c r="J429" i="4"/>
  <c r="I429" i="4"/>
  <c r="H429" i="4"/>
  <c r="G429" i="4"/>
  <c r="F429" i="4"/>
  <c r="E429" i="4"/>
  <c r="D429" i="4"/>
  <c r="C429" i="4"/>
  <c r="B429" i="4"/>
  <c r="K428" i="4"/>
  <c r="J428" i="4"/>
  <c r="I428" i="4"/>
  <c r="H428" i="4"/>
  <c r="G428" i="4"/>
  <c r="F428" i="4"/>
  <c r="E428" i="4"/>
  <c r="D428" i="4"/>
  <c r="C428" i="4"/>
  <c r="B428" i="4"/>
  <c r="K427" i="4"/>
  <c r="J427" i="4"/>
  <c r="I427" i="4"/>
  <c r="H427" i="4"/>
  <c r="G427" i="4"/>
  <c r="F427" i="4"/>
  <c r="E427" i="4"/>
  <c r="D427" i="4"/>
  <c r="C427" i="4"/>
  <c r="B427" i="4"/>
  <c r="K426" i="4"/>
  <c r="J426" i="4"/>
  <c r="I426" i="4"/>
  <c r="H426" i="4"/>
  <c r="G426" i="4"/>
  <c r="F426" i="4"/>
  <c r="E426" i="4"/>
  <c r="D426" i="4"/>
  <c r="C426" i="4"/>
  <c r="B426" i="4"/>
  <c r="K425" i="4"/>
  <c r="J425" i="4"/>
  <c r="I425" i="4"/>
  <c r="H425" i="4"/>
  <c r="G425" i="4"/>
  <c r="F425" i="4"/>
  <c r="E425" i="4"/>
  <c r="D425" i="4"/>
  <c r="C425" i="4"/>
  <c r="B425" i="4"/>
  <c r="K424" i="4"/>
  <c r="J424" i="4"/>
  <c r="I424" i="4"/>
  <c r="H424" i="4"/>
  <c r="G424" i="4"/>
  <c r="F424" i="4"/>
  <c r="E424" i="4"/>
  <c r="D424" i="4"/>
  <c r="C424" i="4"/>
  <c r="B424" i="4"/>
  <c r="K423" i="4"/>
  <c r="J423" i="4"/>
  <c r="I423" i="4"/>
  <c r="H423" i="4"/>
  <c r="G423" i="4"/>
  <c r="F423" i="4"/>
  <c r="E423" i="4"/>
  <c r="D423" i="4"/>
  <c r="C423" i="4"/>
  <c r="B423" i="4"/>
  <c r="K422" i="4"/>
  <c r="J422" i="4"/>
  <c r="I422" i="4"/>
  <c r="H422" i="4"/>
  <c r="G422" i="4"/>
  <c r="F422" i="4"/>
  <c r="E422" i="4"/>
  <c r="D422" i="4"/>
  <c r="C422" i="4"/>
  <c r="B422" i="4"/>
  <c r="K421" i="4"/>
  <c r="J421" i="4"/>
  <c r="I421" i="4"/>
  <c r="H421" i="4"/>
  <c r="G421" i="4"/>
  <c r="F421" i="4"/>
  <c r="E421" i="4"/>
  <c r="D421" i="4"/>
  <c r="C421" i="4"/>
  <c r="B421" i="4"/>
  <c r="K420" i="4"/>
  <c r="J420" i="4"/>
  <c r="I420" i="4"/>
  <c r="H420" i="4"/>
  <c r="G420" i="4"/>
  <c r="F420" i="4"/>
  <c r="E420" i="4"/>
  <c r="D420" i="4"/>
  <c r="C420" i="4"/>
  <c r="B420" i="4"/>
  <c r="K419" i="4"/>
  <c r="J419" i="4"/>
  <c r="I419" i="4"/>
  <c r="H419" i="4"/>
  <c r="G419" i="4"/>
  <c r="F419" i="4"/>
  <c r="E419" i="4"/>
  <c r="D419" i="4"/>
  <c r="C419" i="4"/>
  <c r="B419" i="4"/>
  <c r="K418" i="4"/>
  <c r="J418" i="4"/>
  <c r="I418" i="4"/>
  <c r="H418" i="4"/>
  <c r="G418" i="4"/>
  <c r="F418" i="4"/>
  <c r="E418" i="4"/>
  <c r="D418" i="4"/>
  <c r="C418" i="4"/>
  <c r="B418" i="4"/>
  <c r="K417" i="4"/>
  <c r="J417" i="4"/>
  <c r="I417" i="4"/>
  <c r="H417" i="4"/>
  <c r="G417" i="4"/>
  <c r="F417" i="4"/>
  <c r="E417" i="4"/>
  <c r="D417" i="4"/>
  <c r="C417" i="4"/>
  <c r="B417" i="4"/>
  <c r="K416" i="4"/>
  <c r="J416" i="4"/>
  <c r="I416" i="4"/>
  <c r="H416" i="4"/>
  <c r="G416" i="4"/>
  <c r="F416" i="4"/>
  <c r="E416" i="4"/>
  <c r="D416" i="4"/>
  <c r="C416" i="4"/>
  <c r="B416" i="4"/>
  <c r="K415" i="4"/>
  <c r="J415" i="4"/>
  <c r="I415" i="4"/>
  <c r="H415" i="4"/>
  <c r="G415" i="4"/>
  <c r="F415" i="4"/>
  <c r="E415" i="4"/>
  <c r="D415" i="4"/>
  <c r="C415" i="4"/>
  <c r="B415" i="4"/>
  <c r="K414" i="4"/>
  <c r="J414" i="4"/>
  <c r="I414" i="4"/>
  <c r="H414" i="4"/>
  <c r="G414" i="4"/>
  <c r="F414" i="4"/>
  <c r="E414" i="4"/>
  <c r="D414" i="4"/>
  <c r="C414" i="4"/>
  <c r="B414" i="4"/>
  <c r="K413" i="4"/>
  <c r="J413" i="4"/>
  <c r="I413" i="4"/>
  <c r="H413" i="4"/>
  <c r="G413" i="4"/>
  <c r="F413" i="4"/>
  <c r="E413" i="4"/>
  <c r="D413" i="4"/>
  <c r="C413" i="4"/>
  <c r="B413" i="4"/>
  <c r="K412" i="4"/>
  <c r="J412" i="4"/>
  <c r="I412" i="4"/>
  <c r="H412" i="4"/>
  <c r="G412" i="4"/>
  <c r="F412" i="4"/>
  <c r="E412" i="4"/>
  <c r="D412" i="4"/>
  <c r="C412" i="4"/>
  <c r="B412" i="4"/>
  <c r="K411" i="4"/>
  <c r="J411" i="4"/>
  <c r="I411" i="4"/>
  <c r="H411" i="4"/>
  <c r="G411" i="4"/>
  <c r="F411" i="4"/>
  <c r="E411" i="4"/>
  <c r="D411" i="4"/>
  <c r="C411" i="4"/>
  <c r="B411" i="4"/>
  <c r="K410" i="4"/>
  <c r="J410" i="4"/>
  <c r="I410" i="4"/>
  <c r="H410" i="4"/>
  <c r="G410" i="4"/>
  <c r="F410" i="4"/>
  <c r="E410" i="4"/>
  <c r="D410" i="4"/>
  <c r="C410" i="4"/>
  <c r="B410" i="4"/>
  <c r="K409" i="4"/>
  <c r="J409" i="4"/>
  <c r="I409" i="4"/>
  <c r="H409" i="4"/>
  <c r="G409" i="4"/>
  <c r="F409" i="4"/>
  <c r="E409" i="4"/>
  <c r="D409" i="4"/>
  <c r="C409" i="4"/>
  <c r="B409" i="4"/>
  <c r="K408" i="4"/>
  <c r="J408" i="4"/>
  <c r="I408" i="4"/>
  <c r="H408" i="4"/>
  <c r="G408" i="4"/>
  <c r="F408" i="4"/>
  <c r="E408" i="4"/>
  <c r="D408" i="4"/>
  <c r="C408" i="4"/>
  <c r="B408" i="4"/>
  <c r="K407" i="4"/>
  <c r="J407" i="4"/>
  <c r="I407" i="4"/>
  <c r="H407" i="4"/>
  <c r="G407" i="4"/>
  <c r="F407" i="4"/>
  <c r="E407" i="4"/>
  <c r="D407" i="4"/>
  <c r="C407" i="4"/>
  <c r="B407" i="4"/>
  <c r="K406" i="4"/>
  <c r="J406" i="4"/>
  <c r="I406" i="4"/>
  <c r="H406" i="4"/>
  <c r="G406" i="4"/>
  <c r="F406" i="4"/>
  <c r="E406" i="4"/>
  <c r="D406" i="4"/>
  <c r="C406" i="4"/>
  <c r="B406" i="4"/>
  <c r="K405" i="4"/>
  <c r="J405" i="4"/>
  <c r="I405" i="4"/>
  <c r="H405" i="4"/>
  <c r="G405" i="4"/>
  <c r="F405" i="4"/>
  <c r="E405" i="4"/>
  <c r="D405" i="4"/>
  <c r="C405" i="4"/>
  <c r="B405" i="4"/>
  <c r="K404" i="4"/>
  <c r="J404" i="4"/>
  <c r="I404" i="4"/>
  <c r="H404" i="4"/>
  <c r="G404" i="4"/>
  <c r="F404" i="4"/>
  <c r="E404" i="4"/>
  <c r="D404" i="4"/>
  <c r="C404" i="4"/>
  <c r="B404" i="4"/>
  <c r="K403" i="4"/>
  <c r="J403" i="4"/>
  <c r="I403" i="4"/>
  <c r="H403" i="4"/>
  <c r="G403" i="4"/>
  <c r="F403" i="4"/>
  <c r="E403" i="4"/>
  <c r="D403" i="4"/>
  <c r="C403" i="4"/>
  <c r="B403" i="4"/>
  <c r="K402" i="4"/>
  <c r="J402" i="4"/>
  <c r="I402" i="4"/>
  <c r="H402" i="4"/>
  <c r="G402" i="4"/>
  <c r="F402" i="4"/>
  <c r="E402" i="4"/>
  <c r="D402" i="4"/>
  <c r="C402" i="4"/>
  <c r="B402" i="4"/>
  <c r="K401" i="4"/>
  <c r="J401" i="4"/>
  <c r="I401" i="4"/>
  <c r="H401" i="4"/>
  <c r="G401" i="4"/>
  <c r="F401" i="4"/>
  <c r="E401" i="4"/>
  <c r="D401" i="4"/>
  <c r="C401" i="4"/>
  <c r="B401" i="4"/>
  <c r="K400" i="4"/>
  <c r="J400" i="4"/>
  <c r="I400" i="4"/>
  <c r="H400" i="4"/>
  <c r="G400" i="4"/>
  <c r="F400" i="4"/>
  <c r="E400" i="4"/>
  <c r="D400" i="4"/>
  <c r="C400" i="4"/>
  <c r="B400" i="4"/>
  <c r="K399" i="4"/>
  <c r="J399" i="4"/>
  <c r="I399" i="4"/>
  <c r="H399" i="4"/>
  <c r="G399" i="4"/>
  <c r="F399" i="4"/>
  <c r="E399" i="4"/>
  <c r="D399" i="4"/>
  <c r="C399" i="4"/>
  <c r="B399" i="4"/>
  <c r="K398" i="4"/>
  <c r="J398" i="4"/>
  <c r="I398" i="4"/>
  <c r="H398" i="4"/>
  <c r="G398" i="4"/>
  <c r="F398" i="4"/>
  <c r="E398" i="4"/>
  <c r="D398" i="4"/>
  <c r="C398" i="4"/>
  <c r="B398" i="4"/>
  <c r="K397" i="4"/>
  <c r="J397" i="4"/>
  <c r="I397" i="4"/>
  <c r="H397" i="4"/>
  <c r="G397" i="4"/>
  <c r="F397" i="4"/>
  <c r="E397" i="4"/>
  <c r="D397" i="4"/>
  <c r="C397" i="4"/>
  <c r="B397" i="4"/>
  <c r="K396" i="4"/>
  <c r="J396" i="4"/>
  <c r="I396" i="4"/>
  <c r="H396" i="4"/>
  <c r="G396" i="4"/>
  <c r="F396" i="4"/>
  <c r="E396" i="4"/>
  <c r="D396" i="4"/>
  <c r="C396" i="4"/>
  <c r="B396" i="4"/>
  <c r="K395" i="4"/>
  <c r="J395" i="4"/>
  <c r="I395" i="4"/>
  <c r="H395" i="4"/>
  <c r="G395" i="4"/>
  <c r="F395" i="4"/>
  <c r="E395" i="4"/>
  <c r="D395" i="4"/>
  <c r="C395" i="4"/>
  <c r="B395" i="4"/>
  <c r="K394" i="4"/>
  <c r="J394" i="4"/>
  <c r="I394" i="4"/>
  <c r="H394" i="4"/>
  <c r="G394" i="4"/>
  <c r="F394" i="4"/>
  <c r="E394" i="4"/>
  <c r="D394" i="4"/>
  <c r="C394" i="4"/>
  <c r="B394" i="4"/>
  <c r="K393" i="4"/>
  <c r="J393" i="4"/>
  <c r="I393" i="4"/>
  <c r="H393" i="4"/>
  <c r="G393" i="4"/>
  <c r="F393" i="4"/>
  <c r="E393" i="4"/>
  <c r="D393" i="4"/>
  <c r="C393" i="4"/>
  <c r="B393" i="4"/>
  <c r="K392" i="4"/>
  <c r="J392" i="4"/>
  <c r="I392" i="4"/>
  <c r="H392" i="4"/>
  <c r="G392" i="4"/>
  <c r="F392" i="4"/>
  <c r="E392" i="4"/>
  <c r="D392" i="4"/>
  <c r="C392" i="4"/>
  <c r="B392" i="4"/>
  <c r="K391" i="4"/>
  <c r="J391" i="4"/>
  <c r="I391" i="4"/>
  <c r="H391" i="4"/>
  <c r="G391" i="4"/>
  <c r="F391" i="4"/>
  <c r="E391" i="4"/>
  <c r="D391" i="4"/>
  <c r="C391" i="4"/>
  <c r="B391" i="4"/>
  <c r="K390" i="4"/>
  <c r="J390" i="4"/>
  <c r="I390" i="4"/>
  <c r="H390" i="4"/>
  <c r="G390" i="4"/>
  <c r="F390" i="4"/>
  <c r="E390" i="4"/>
  <c r="D390" i="4"/>
  <c r="C390" i="4"/>
  <c r="B390" i="4"/>
  <c r="K389" i="4"/>
  <c r="J389" i="4"/>
  <c r="I389" i="4"/>
  <c r="H389" i="4"/>
  <c r="G389" i="4"/>
  <c r="F389" i="4"/>
  <c r="E389" i="4"/>
  <c r="D389" i="4"/>
  <c r="C389" i="4"/>
  <c r="B389" i="4"/>
  <c r="K388" i="4"/>
  <c r="J388" i="4"/>
  <c r="I388" i="4"/>
  <c r="H388" i="4"/>
  <c r="G388" i="4"/>
  <c r="F388" i="4"/>
  <c r="E388" i="4"/>
  <c r="D388" i="4"/>
  <c r="C388" i="4"/>
  <c r="B388" i="4"/>
  <c r="K387" i="4"/>
  <c r="J387" i="4"/>
  <c r="I387" i="4"/>
  <c r="H387" i="4"/>
  <c r="G387" i="4"/>
  <c r="F387" i="4"/>
  <c r="E387" i="4"/>
  <c r="D387" i="4"/>
  <c r="C387" i="4"/>
  <c r="B387" i="4"/>
  <c r="K386" i="4"/>
  <c r="J386" i="4"/>
  <c r="I386" i="4"/>
  <c r="H386" i="4"/>
  <c r="G386" i="4"/>
  <c r="F386" i="4"/>
  <c r="E386" i="4"/>
  <c r="D386" i="4"/>
  <c r="C386" i="4"/>
  <c r="B386" i="4"/>
  <c r="K385" i="4"/>
  <c r="J385" i="4"/>
  <c r="I385" i="4"/>
  <c r="H385" i="4"/>
  <c r="G385" i="4"/>
  <c r="F385" i="4"/>
  <c r="E385" i="4"/>
  <c r="D385" i="4"/>
  <c r="C385" i="4"/>
  <c r="B385" i="4"/>
  <c r="K384" i="4"/>
  <c r="J384" i="4"/>
  <c r="I384" i="4"/>
  <c r="H384" i="4"/>
  <c r="G384" i="4"/>
  <c r="F384" i="4"/>
  <c r="E384" i="4"/>
  <c r="D384" i="4"/>
  <c r="C384" i="4"/>
  <c r="B384" i="4"/>
  <c r="K383" i="4"/>
  <c r="J383" i="4"/>
  <c r="I383" i="4"/>
  <c r="H383" i="4"/>
  <c r="G383" i="4"/>
  <c r="F383" i="4"/>
  <c r="E383" i="4"/>
  <c r="D383" i="4"/>
  <c r="C383" i="4"/>
  <c r="B383" i="4"/>
  <c r="K382" i="4"/>
  <c r="J382" i="4"/>
  <c r="I382" i="4"/>
  <c r="H382" i="4"/>
  <c r="G382" i="4"/>
  <c r="F382" i="4"/>
  <c r="E382" i="4"/>
  <c r="D382" i="4"/>
  <c r="C382" i="4"/>
  <c r="B382" i="4"/>
  <c r="K381" i="4"/>
  <c r="J381" i="4"/>
  <c r="I381" i="4"/>
  <c r="H381" i="4"/>
  <c r="G381" i="4"/>
  <c r="F381" i="4"/>
  <c r="E381" i="4"/>
  <c r="D381" i="4"/>
  <c r="C381" i="4"/>
  <c r="B381" i="4"/>
  <c r="K380" i="4"/>
  <c r="J380" i="4"/>
  <c r="I380" i="4"/>
  <c r="H380" i="4"/>
  <c r="G380" i="4"/>
  <c r="F380" i="4"/>
  <c r="E380" i="4"/>
  <c r="D380" i="4"/>
  <c r="C380" i="4"/>
  <c r="B380" i="4"/>
  <c r="K379" i="4"/>
  <c r="J379" i="4"/>
  <c r="I379" i="4"/>
  <c r="H379" i="4"/>
  <c r="G379" i="4"/>
  <c r="F379" i="4"/>
  <c r="E379" i="4"/>
  <c r="D379" i="4"/>
  <c r="C379" i="4"/>
  <c r="B379" i="4"/>
  <c r="K378" i="4"/>
  <c r="J378" i="4"/>
  <c r="I378" i="4"/>
  <c r="H378" i="4"/>
  <c r="G378" i="4"/>
  <c r="F378" i="4"/>
  <c r="E378" i="4"/>
  <c r="D378" i="4"/>
  <c r="C378" i="4"/>
  <c r="B378" i="4"/>
  <c r="K377" i="4"/>
  <c r="J377" i="4"/>
  <c r="I377" i="4"/>
  <c r="H377" i="4"/>
  <c r="G377" i="4"/>
  <c r="F377" i="4"/>
  <c r="E377" i="4"/>
  <c r="D377" i="4"/>
  <c r="C377" i="4"/>
  <c r="B377" i="4"/>
  <c r="K376" i="4"/>
  <c r="J376" i="4"/>
  <c r="I376" i="4"/>
  <c r="H376" i="4"/>
  <c r="G376" i="4"/>
  <c r="F376" i="4"/>
  <c r="E376" i="4"/>
  <c r="D376" i="4"/>
  <c r="C376" i="4"/>
  <c r="B376" i="4"/>
  <c r="K375" i="4"/>
  <c r="J375" i="4"/>
  <c r="I375" i="4"/>
  <c r="H375" i="4"/>
  <c r="G375" i="4"/>
  <c r="F375" i="4"/>
  <c r="E375" i="4"/>
  <c r="D375" i="4"/>
  <c r="C375" i="4"/>
  <c r="B375" i="4"/>
  <c r="K374" i="4"/>
  <c r="J374" i="4"/>
  <c r="I374" i="4"/>
  <c r="H374" i="4"/>
  <c r="G374" i="4"/>
  <c r="F374" i="4"/>
  <c r="E374" i="4"/>
  <c r="D374" i="4"/>
  <c r="C374" i="4"/>
  <c r="B374" i="4"/>
  <c r="K373" i="4"/>
  <c r="J373" i="4"/>
  <c r="I373" i="4"/>
  <c r="H373" i="4"/>
  <c r="G373" i="4"/>
  <c r="F373" i="4"/>
  <c r="E373" i="4"/>
  <c r="D373" i="4"/>
  <c r="C373" i="4"/>
  <c r="B373" i="4"/>
  <c r="K372" i="4"/>
  <c r="J372" i="4"/>
  <c r="I372" i="4"/>
  <c r="H372" i="4"/>
  <c r="G372" i="4"/>
  <c r="F372" i="4"/>
  <c r="E372" i="4"/>
  <c r="D372" i="4"/>
  <c r="C372" i="4"/>
  <c r="B372" i="4"/>
  <c r="K371" i="4"/>
  <c r="J371" i="4"/>
  <c r="I371" i="4"/>
  <c r="H371" i="4"/>
  <c r="G371" i="4"/>
  <c r="F371" i="4"/>
  <c r="E371" i="4"/>
  <c r="D371" i="4"/>
  <c r="C371" i="4"/>
  <c r="B371" i="4"/>
  <c r="K370" i="4"/>
  <c r="J370" i="4"/>
  <c r="I370" i="4"/>
  <c r="H370" i="4"/>
  <c r="G370" i="4"/>
  <c r="F370" i="4"/>
  <c r="E370" i="4"/>
  <c r="D370" i="4"/>
  <c r="C370" i="4"/>
  <c r="B370" i="4"/>
  <c r="K369" i="4"/>
  <c r="J369" i="4"/>
  <c r="I369" i="4"/>
  <c r="H369" i="4"/>
  <c r="G369" i="4"/>
  <c r="F369" i="4"/>
  <c r="E369" i="4"/>
  <c r="D369" i="4"/>
  <c r="C369" i="4"/>
  <c r="B369" i="4"/>
  <c r="K368" i="4"/>
  <c r="J368" i="4"/>
  <c r="I368" i="4"/>
  <c r="H368" i="4"/>
  <c r="G368" i="4"/>
  <c r="F368" i="4"/>
  <c r="E368" i="4"/>
  <c r="D368" i="4"/>
  <c r="C368" i="4"/>
  <c r="B368" i="4"/>
  <c r="K367" i="4"/>
  <c r="J367" i="4"/>
  <c r="I367" i="4"/>
  <c r="H367" i="4"/>
  <c r="G367" i="4"/>
  <c r="F367" i="4"/>
  <c r="E367" i="4"/>
  <c r="D367" i="4"/>
  <c r="C367" i="4"/>
  <c r="B367" i="4"/>
  <c r="K366" i="4"/>
  <c r="J366" i="4"/>
  <c r="I366" i="4"/>
  <c r="H366" i="4"/>
  <c r="G366" i="4"/>
  <c r="F366" i="4"/>
  <c r="E366" i="4"/>
  <c r="D366" i="4"/>
  <c r="C366" i="4"/>
  <c r="B366" i="4"/>
  <c r="K365" i="4"/>
  <c r="J365" i="4"/>
  <c r="I365" i="4"/>
  <c r="H365" i="4"/>
  <c r="G365" i="4"/>
  <c r="F365" i="4"/>
  <c r="E365" i="4"/>
  <c r="D365" i="4"/>
  <c r="C365" i="4"/>
  <c r="B365" i="4"/>
  <c r="K364" i="4"/>
  <c r="J364" i="4"/>
  <c r="I364" i="4"/>
  <c r="H364" i="4"/>
  <c r="G364" i="4"/>
  <c r="F364" i="4"/>
  <c r="E364" i="4"/>
  <c r="D364" i="4"/>
  <c r="C364" i="4"/>
  <c r="B364" i="4"/>
  <c r="K363" i="4"/>
  <c r="J363" i="4"/>
  <c r="I363" i="4"/>
  <c r="H363" i="4"/>
  <c r="G363" i="4"/>
  <c r="F363" i="4"/>
  <c r="E363" i="4"/>
  <c r="D363" i="4"/>
  <c r="C363" i="4"/>
  <c r="B363" i="4"/>
  <c r="K362" i="4"/>
  <c r="J362" i="4"/>
  <c r="I362" i="4"/>
  <c r="H362" i="4"/>
  <c r="G362" i="4"/>
  <c r="F362" i="4"/>
  <c r="E362" i="4"/>
  <c r="D362" i="4"/>
  <c r="C362" i="4"/>
  <c r="B362" i="4"/>
  <c r="K361" i="4"/>
  <c r="J361" i="4"/>
  <c r="I361" i="4"/>
  <c r="H361" i="4"/>
  <c r="G361" i="4"/>
  <c r="F361" i="4"/>
  <c r="E361" i="4"/>
  <c r="D361" i="4"/>
  <c r="C361" i="4"/>
  <c r="B361" i="4"/>
  <c r="K360" i="4"/>
  <c r="J360" i="4"/>
  <c r="I360" i="4"/>
  <c r="H360" i="4"/>
  <c r="G360" i="4"/>
  <c r="F360" i="4"/>
  <c r="E360" i="4"/>
  <c r="D360" i="4"/>
  <c r="C360" i="4"/>
  <c r="B360" i="4"/>
  <c r="K359" i="4"/>
  <c r="J359" i="4"/>
  <c r="I359" i="4"/>
  <c r="H359" i="4"/>
  <c r="G359" i="4"/>
  <c r="F359" i="4"/>
  <c r="E359" i="4"/>
  <c r="D359" i="4"/>
  <c r="C359" i="4"/>
  <c r="B359" i="4"/>
  <c r="K358" i="4"/>
  <c r="J358" i="4"/>
  <c r="I358" i="4"/>
  <c r="H358" i="4"/>
  <c r="G358" i="4"/>
  <c r="F358" i="4"/>
  <c r="E358" i="4"/>
  <c r="D358" i="4"/>
  <c r="C358" i="4"/>
  <c r="B358" i="4"/>
  <c r="K357" i="4"/>
  <c r="J357" i="4"/>
  <c r="I357" i="4"/>
  <c r="H357" i="4"/>
  <c r="G357" i="4"/>
  <c r="F357" i="4"/>
  <c r="E357" i="4"/>
  <c r="D357" i="4"/>
  <c r="C357" i="4"/>
  <c r="B357" i="4"/>
  <c r="K356" i="4"/>
  <c r="J356" i="4"/>
  <c r="I356" i="4"/>
  <c r="H356" i="4"/>
  <c r="G356" i="4"/>
  <c r="F356" i="4"/>
  <c r="E356" i="4"/>
  <c r="D356" i="4"/>
  <c r="C356" i="4"/>
  <c r="B356" i="4"/>
  <c r="K355" i="4"/>
  <c r="J355" i="4"/>
  <c r="I355" i="4"/>
  <c r="H355" i="4"/>
  <c r="G355" i="4"/>
  <c r="F355" i="4"/>
  <c r="E355" i="4"/>
  <c r="D355" i="4"/>
  <c r="C355" i="4"/>
  <c r="B355" i="4"/>
  <c r="K354" i="4"/>
  <c r="J354" i="4"/>
  <c r="I354" i="4"/>
  <c r="H354" i="4"/>
  <c r="G354" i="4"/>
  <c r="F354" i="4"/>
  <c r="E354" i="4"/>
  <c r="D354" i="4"/>
  <c r="C354" i="4"/>
  <c r="B354" i="4"/>
  <c r="K353" i="4"/>
  <c r="J353" i="4"/>
  <c r="I353" i="4"/>
  <c r="H353" i="4"/>
  <c r="G353" i="4"/>
  <c r="F353" i="4"/>
  <c r="E353" i="4"/>
  <c r="D353" i="4"/>
  <c r="C353" i="4"/>
  <c r="B353" i="4"/>
  <c r="K352" i="4"/>
  <c r="J352" i="4"/>
  <c r="I352" i="4"/>
  <c r="H352" i="4"/>
  <c r="G352" i="4"/>
  <c r="F352" i="4"/>
  <c r="E352" i="4"/>
  <c r="D352" i="4"/>
  <c r="C352" i="4"/>
  <c r="B352" i="4"/>
  <c r="K351" i="4"/>
  <c r="J351" i="4"/>
  <c r="I351" i="4"/>
  <c r="H351" i="4"/>
  <c r="G351" i="4"/>
  <c r="F351" i="4"/>
  <c r="E351" i="4"/>
  <c r="D351" i="4"/>
  <c r="C351" i="4"/>
  <c r="B351" i="4"/>
  <c r="K350" i="4"/>
  <c r="J350" i="4"/>
  <c r="I350" i="4"/>
  <c r="H350" i="4"/>
  <c r="G350" i="4"/>
  <c r="F350" i="4"/>
  <c r="E350" i="4"/>
  <c r="D350" i="4"/>
  <c r="C350" i="4"/>
  <c r="B350" i="4"/>
  <c r="K349" i="4"/>
  <c r="J349" i="4"/>
  <c r="I349" i="4"/>
  <c r="H349" i="4"/>
  <c r="G349" i="4"/>
  <c r="F349" i="4"/>
  <c r="E349" i="4"/>
  <c r="D349" i="4"/>
  <c r="C349" i="4"/>
  <c r="B349" i="4"/>
  <c r="K348" i="4"/>
  <c r="J348" i="4"/>
  <c r="I348" i="4"/>
  <c r="H348" i="4"/>
  <c r="G348" i="4"/>
  <c r="F348" i="4"/>
  <c r="E348" i="4"/>
  <c r="D348" i="4"/>
  <c r="C348" i="4"/>
  <c r="B348" i="4"/>
  <c r="K347" i="4"/>
  <c r="J347" i="4"/>
  <c r="I347" i="4"/>
  <c r="H347" i="4"/>
  <c r="G347" i="4"/>
  <c r="F347" i="4"/>
  <c r="E347" i="4"/>
  <c r="D347" i="4"/>
  <c r="C347" i="4"/>
  <c r="B347" i="4"/>
  <c r="K346" i="4"/>
  <c r="J346" i="4"/>
  <c r="I346" i="4"/>
  <c r="H346" i="4"/>
  <c r="G346" i="4"/>
  <c r="F346" i="4"/>
  <c r="E346" i="4"/>
  <c r="D346" i="4"/>
  <c r="C346" i="4"/>
  <c r="B346" i="4"/>
  <c r="K345" i="4"/>
  <c r="J345" i="4"/>
  <c r="I345" i="4"/>
  <c r="H345" i="4"/>
  <c r="G345" i="4"/>
  <c r="F345" i="4"/>
  <c r="E345" i="4"/>
  <c r="D345" i="4"/>
  <c r="C345" i="4"/>
  <c r="B345" i="4"/>
  <c r="K344" i="4"/>
  <c r="J344" i="4"/>
  <c r="I344" i="4"/>
  <c r="H344" i="4"/>
  <c r="G344" i="4"/>
  <c r="F344" i="4"/>
  <c r="E344" i="4"/>
  <c r="D344" i="4"/>
  <c r="C344" i="4"/>
  <c r="B344" i="4"/>
  <c r="K343" i="4"/>
  <c r="J343" i="4"/>
  <c r="I343" i="4"/>
  <c r="H343" i="4"/>
  <c r="G343" i="4"/>
  <c r="F343" i="4"/>
  <c r="E343" i="4"/>
  <c r="D343" i="4"/>
  <c r="C343" i="4"/>
  <c r="B343" i="4"/>
  <c r="K342" i="4"/>
  <c r="J342" i="4"/>
  <c r="I342" i="4"/>
  <c r="H342" i="4"/>
  <c r="G342" i="4"/>
  <c r="F342" i="4"/>
  <c r="E342" i="4"/>
  <c r="D342" i="4"/>
  <c r="C342" i="4"/>
  <c r="B342" i="4"/>
  <c r="K341" i="4"/>
  <c r="J341" i="4"/>
  <c r="I341" i="4"/>
  <c r="H341" i="4"/>
  <c r="G341" i="4"/>
  <c r="F341" i="4"/>
  <c r="E341" i="4"/>
  <c r="D341" i="4"/>
  <c r="C341" i="4"/>
  <c r="B341" i="4"/>
  <c r="K340" i="4"/>
  <c r="J340" i="4"/>
  <c r="I340" i="4"/>
  <c r="H340" i="4"/>
  <c r="G340" i="4"/>
  <c r="F340" i="4"/>
  <c r="E340" i="4"/>
  <c r="D340" i="4"/>
  <c r="C340" i="4"/>
  <c r="B340" i="4"/>
  <c r="K339" i="4"/>
  <c r="J339" i="4"/>
  <c r="I339" i="4"/>
  <c r="H339" i="4"/>
  <c r="G339" i="4"/>
  <c r="F339" i="4"/>
  <c r="E339" i="4"/>
  <c r="D339" i="4"/>
  <c r="C339" i="4"/>
  <c r="B339" i="4"/>
  <c r="K338" i="4"/>
  <c r="J338" i="4"/>
  <c r="I338" i="4"/>
  <c r="H338" i="4"/>
  <c r="G338" i="4"/>
  <c r="F338" i="4"/>
  <c r="E338" i="4"/>
  <c r="D338" i="4"/>
  <c r="C338" i="4"/>
  <c r="B338" i="4"/>
  <c r="K337" i="4"/>
  <c r="J337" i="4"/>
  <c r="I337" i="4"/>
  <c r="H337" i="4"/>
  <c r="G337" i="4"/>
  <c r="F337" i="4"/>
  <c r="E337" i="4"/>
  <c r="D337" i="4"/>
  <c r="C337" i="4"/>
  <c r="B337" i="4"/>
  <c r="K336" i="4"/>
  <c r="J336" i="4"/>
  <c r="I336" i="4"/>
  <c r="H336" i="4"/>
  <c r="G336" i="4"/>
  <c r="F336" i="4"/>
  <c r="E336" i="4"/>
  <c r="D336" i="4"/>
  <c r="C336" i="4"/>
  <c r="B336" i="4"/>
  <c r="K335" i="4"/>
  <c r="J335" i="4"/>
  <c r="I335" i="4"/>
  <c r="H335" i="4"/>
  <c r="G335" i="4"/>
  <c r="F335" i="4"/>
  <c r="E335" i="4"/>
  <c r="D335" i="4"/>
  <c r="C335" i="4"/>
  <c r="B335" i="4"/>
  <c r="K334" i="4"/>
  <c r="J334" i="4"/>
  <c r="I334" i="4"/>
  <c r="H334" i="4"/>
  <c r="G334" i="4"/>
  <c r="F334" i="4"/>
  <c r="E334" i="4"/>
  <c r="D334" i="4"/>
  <c r="C334" i="4"/>
  <c r="B334" i="4"/>
  <c r="K333" i="4"/>
  <c r="J333" i="4"/>
  <c r="I333" i="4"/>
  <c r="H333" i="4"/>
  <c r="G333" i="4"/>
  <c r="F333" i="4"/>
  <c r="E333" i="4"/>
  <c r="D333" i="4"/>
  <c r="C333" i="4"/>
  <c r="B333" i="4"/>
  <c r="K332" i="4"/>
  <c r="J332" i="4"/>
  <c r="I332" i="4"/>
  <c r="H332" i="4"/>
  <c r="G332" i="4"/>
  <c r="F332" i="4"/>
  <c r="E332" i="4"/>
  <c r="D332" i="4"/>
  <c r="C332" i="4"/>
  <c r="B332" i="4"/>
  <c r="K331" i="4"/>
  <c r="J331" i="4"/>
  <c r="I331" i="4"/>
  <c r="H331" i="4"/>
  <c r="G331" i="4"/>
  <c r="F331" i="4"/>
  <c r="E331" i="4"/>
  <c r="D331" i="4"/>
  <c r="C331" i="4"/>
  <c r="B331" i="4"/>
  <c r="K330" i="4"/>
  <c r="J330" i="4"/>
  <c r="I330" i="4"/>
  <c r="H330" i="4"/>
  <c r="G330" i="4"/>
  <c r="F330" i="4"/>
  <c r="E330" i="4"/>
  <c r="D330" i="4"/>
  <c r="C330" i="4"/>
  <c r="B330" i="4"/>
  <c r="K329" i="4"/>
  <c r="J329" i="4"/>
  <c r="I329" i="4"/>
  <c r="H329" i="4"/>
  <c r="G329" i="4"/>
  <c r="F329" i="4"/>
  <c r="E329" i="4"/>
  <c r="D329" i="4"/>
  <c r="C329" i="4"/>
  <c r="B329" i="4"/>
  <c r="K328" i="4"/>
  <c r="J328" i="4"/>
  <c r="I328" i="4"/>
  <c r="H328" i="4"/>
  <c r="G328" i="4"/>
  <c r="F328" i="4"/>
  <c r="E328" i="4"/>
  <c r="D328" i="4"/>
  <c r="C328" i="4"/>
  <c r="B328" i="4"/>
  <c r="K327" i="4"/>
  <c r="J327" i="4"/>
  <c r="I327" i="4"/>
  <c r="H327" i="4"/>
  <c r="G327" i="4"/>
  <c r="F327" i="4"/>
  <c r="E327" i="4"/>
  <c r="D327" i="4"/>
  <c r="C327" i="4"/>
  <c r="B327" i="4"/>
  <c r="K326" i="4"/>
  <c r="J326" i="4"/>
  <c r="I326" i="4"/>
  <c r="H326" i="4"/>
  <c r="G326" i="4"/>
  <c r="F326" i="4"/>
  <c r="E326" i="4"/>
  <c r="D326" i="4"/>
  <c r="C326" i="4"/>
  <c r="B326" i="4"/>
  <c r="K325" i="4"/>
  <c r="J325" i="4"/>
  <c r="I325" i="4"/>
  <c r="H325" i="4"/>
  <c r="G325" i="4"/>
  <c r="F325" i="4"/>
  <c r="E325" i="4"/>
  <c r="D325" i="4"/>
  <c r="C325" i="4"/>
  <c r="B325" i="4"/>
  <c r="K324" i="4"/>
  <c r="J324" i="4"/>
  <c r="I324" i="4"/>
  <c r="H324" i="4"/>
  <c r="G324" i="4"/>
  <c r="F324" i="4"/>
  <c r="E324" i="4"/>
  <c r="D324" i="4"/>
  <c r="C324" i="4"/>
  <c r="B324" i="4"/>
  <c r="K323" i="4"/>
  <c r="J323" i="4"/>
  <c r="I323" i="4"/>
  <c r="H323" i="4"/>
  <c r="G323" i="4"/>
  <c r="F323" i="4"/>
  <c r="E323" i="4"/>
  <c r="D323" i="4"/>
  <c r="C323" i="4"/>
  <c r="B323" i="4"/>
  <c r="K322" i="4"/>
  <c r="J322" i="4"/>
  <c r="I322" i="4"/>
  <c r="H322" i="4"/>
  <c r="G322" i="4"/>
  <c r="F322" i="4"/>
  <c r="E322" i="4"/>
  <c r="D322" i="4"/>
  <c r="C322" i="4"/>
  <c r="B322" i="4"/>
  <c r="K321" i="4"/>
  <c r="J321" i="4"/>
  <c r="I321" i="4"/>
  <c r="H321" i="4"/>
  <c r="G321" i="4"/>
  <c r="F321" i="4"/>
  <c r="E321" i="4"/>
  <c r="D321" i="4"/>
  <c r="C321" i="4"/>
  <c r="B321" i="4"/>
  <c r="K320" i="4"/>
  <c r="J320" i="4"/>
  <c r="I320" i="4"/>
  <c r="H320" i="4"/>
  <c r="G320" i="4"/>
  <c r="F320" i="4"/>
  <c r="E320" i="4"/>
  <c r="D320" i="4"/>
  <c r="C320" i="4"/>
  <c r="B320" i="4"/>
  <c r="K319" i="4"/>
  <c r="J319" i="4"/>
  <c r="I319" i="4"/>
  <c r="H319" i="4"/>
  <c r="G319" i="4"/>
  <c r="F319" i="4"/>
  <c r="E319" i="4"/>
  <c r="D319" i="4"/>
  <c r="C319" i="4"/>
  <c r="B319" i="4"/>
  <c r="K318" i="4"/>
  <c r="J318" i="4"/>
  <c r="I318" i="4"/>
  <c r="H318" i="4"/>
  <c r="G318" i="4"/>
  <c r="F318" i="4"/>
  <c r="E318" i="4"/>
  <c r="D318" i="4"/>
  <c r="C318" i="4"/>
  <c r="B318" i="4"/>
  <c r="K317" i="4"/>
  <c r="J317" i="4"/>
  <c r="I317" i="4"/>
  <c r="H317" i="4"/>
  <c r="G317" i="4"/>
  <c r="F317" i="4"/>
  <c r="E317" i="4"/>
  <c r="D317" i="4"/>
  <c r="C317" i="4"/>
  <c r="B317" i="4"/>
  <c r="K316" i="4"/>
  <c r="J316" i="4"/>
  <c r="I316" i="4"/>
  <c r="H316" i="4"/>
  <c r="G316" i="4"/>
  <c r="F316" i="4"/>
  <c r="E316" i="4"/>
  <c r="D316" i="4"/>
  <c r="C316" i="4"/>
  <c r="B316" i="4"/>
  <c r="K315" i="4"/>
  <c r="J315" i="4"/>
  <c r="I315" i="4"/>
  <c r="H315" i="4"/>
  <c r="G315" i="4"/>
  <c r="F315" i="4"/>
  <c r="E315" i="4"/>
  <c r="D315" i="4"/>
  <c r="C315" i="4"/>
  <c r="B315" i="4"/>
  <c r="K314" i="4"/>
  <c r="J314" i="4"/>
  <c r="I314" i="4"/>
  <c r="H314" i="4"/>
  <c r="G314" i="4"/>
  <c r="F314" i="4"/>
  <c r="E314" i="4"/>
  <c r="D314" i="4"/>
  <c r="C314" i="4"/>
  <c r="B314" i="4"/>
  <c r="K313" i="4"/>
  <c r="J313" i="4"/>
  <c r="I313" i="4"/>
  <c r="H313" i="4"/>
  <c r="G313" i="4"/>
  <c r="F313" i="4"/>
  <c r="E313" i="4"/>
  <c r="D313" i="4"/>
  <c r="C313" i="4"/>
  <c r="B313" i="4"/>
  <c r="K312" i="4"/>
  <c r="J312" i="4"/>
  <c r="I312" i="4"/>
  <c r="H312" i="4"/>
  <c r="G312" i="4"/>
  <c r="F312" i="4"/>
  <c r="E312" i="4"/>
  <c r="D312" i="4"/>
  <c r="C312" i="4"/>
  <c r="B312" i="4"/>
  <c r="K311" i="4"/>
  <c r="J311" i="4"/>
  <c r="I311" i="4"/>
  <c r="H311" i="4"/>
  <c r="G311" i="4"/>
  <c r="F311" i="4"/>
  <c r="E311" i="4"/>
  <c r="D311" i="4"/>
  <c r="C311" i="4"/>
  <c r="B311" i="4"/>
  <c r="K310" i="4"/>
  <c r="J310" i="4"/>
  <c r="I310" i="4"/>
  <c r="H310" i="4"/>
  <c r="G310" i="4"/>
  <c r="F310" i="4"/>
  <c r="E310" i="4"/>
  <c r="D310" i="4"/>
  <c r="C310" i="4"/>
  <c r="B310" i="4"/>
  <c r="K309" i="4"/>
  <c r="J309" i="4"/>
  <c r="I309" i="4"/>
  <c r="H309" i="4"/>
  <c r="G309" i="4"/>
  <c r="F309" i="4"/>
  <c r="E309" i="4"/>
  <c r="D309" i="4"/>
  <c r="C309" i="4"/>
  <c r="B309" i="4"/>
  <c r="K308" i="4"/>
  <c r="J308" i="4"/>
  <c r="I308" i="4"/>
  <c r="H308" i="4"/>
  <c r="G308" i="4"/>
  <c r="F308" i="4"/>
  <c r="E308" i="4"/>
  <c r="D308" i="4"/>
  <c r="C308" i="4"/>
  <c r="B308" i="4"/>
  <c r="K307" i="4"/>
  <c r="J307" i="4"/>
  <c r="I307" i="4"/>
  <c r="H307" i="4"/>
  <c r="G307" i="4"/>
  <c r="F307" i="4"/>
  <c r="E307" i="4"/>
  <c r="D307" i="4"/>
  <c r="C307" i="4"/>
  <c r="B307" i="4"/>
  <c r="K306" i="4"/>
  <c r="J306" i="4"/>
  <c r="I306" i="4"/>
  <c r="H306" i="4"/>
  <c r="G306" i="4"/>
  <c r="F306" i="4"/>
  <c r="E306" i="4"/>
  <c r="D306" i="4"/>
  <c r="C306" i="4"/>
  <c r="B306" i="4"/>
  <c r="K305" i="4"/>
  <c r="J305" i="4"/>
  <c r="I305" i="4"/>
  <c r="H305" i="4"/>
  <c r="G305" i="4"/>
  <c r="F305" i="4"/>
  <c r="E305" i="4"/>
  <c r="D305" i="4"/>
  <c r="C305" i="4"/>
  <c r="B305" i="4"/>
  <c r="K304" i="4"/>
  <c r="J304" i="4"/>
  <c r="I304" i="4"/>
  <c r="H304" i="4"/>
  <c r="G304" i="4"/>
  <c r="F304" i="4"/>
  <c r="E304" i="4"/>
  <c r="D304" i="4"/>
  <c r="C304" i="4"/>
  <c r="B304" i="4"/>
  <c r="K303" i="4"/>
  <c r="J303" i="4"/>
  <c r="I303" i="4"/>
  <c r="H303" i="4"/>
  <c r="G303" i="4"/>
  <c r="F303" i="4"/>
  <c r="E303" i="4"/>
  <c r="D303" i="4"/>
  <c r="C303" i="4"/>
  <c r="B303" i="4"/>
  <c r="K302" i="4"/>
  <c r="J302" i="4"/>
  <c r="I302" i="4"/>
  <c r="H302" i="4"/>
  <c r="G302" i="4"/>
  <c r="F302" i="4"/>
  <c r="E302" i="4"/>
  <c r="D302" i="4"/>
  <c r="C302" i="4"/>
  <c r="B302" i="4"/>
  <c r="K301" i="4"/>
  <c r="J301" i="4"/>
  <c r="I301" i="4"/>
  <c r="H301" i="4"/>
  <c r="G301" i="4"/>
  <c r="F301" i="4"/>
  <c r="E301" i="4"/>
  <c r="D301" i="4"/>
  <c r="C301" i="4"/>
  <c r="B301" i="4"/>
  <c r="K300" i="4"/>
  <c r="J300" i="4"/>
  <c r="I300" i="4"/>
  <c r="H300" i="4"/>
  <c r="G300" i="4"/>
  <c r="F300" i="4"/>
  <c r="E300" i="4"/>
  <c r="D300" i="4"/>
  <c r="C300" i="4"/>
  <c r="B300" i="4"/>
  <c r="K299" i="4"/>
  <c r="J299" i="4"/>
  <c r="I299" i="4"/>
  <c r="H299" i="4"/>
  <c r="G299" i="4"/>
  <c r="F299" i="4"/>
  <c r="E299" i="4"/>
  <c r="D299" i="4"/>
  <c r="C299" i="4"/>
  <c r="B299" i="4"/>
  <c r="K298" i="4"/>
  <c r="J298" i="4"/>
  <c r="I298" i="4"/>
  <c r="H298" i="4"/>
  <c r="G298" i="4"/>
  <c r="F298" i="4"/>
  <c r="E298" i="4"/>
  <c r="D298" i="4"/>
  <c r="C298" i="4"/>
  <c r="B298" i="4"/>
  <c r="K297" i="4"/>
  <c r="J297" i="4"/>
  <c r="I297" i="4"/>
  <c r="H297" i="4"/>
  <c r="G297" i="4"/>
  <c r="F297" i="4"/>
  <c r="E297" i="4"/>
  <c r="D297" i="4"/>
  <c r="C297" i="4"/>
  <c r="B297" i="4"/>
  <c r="K296" i="4"/>
  <c r="J296" i="4"/>
  <c r="I296" i="4"/>
  <c r="H296" i="4"/>
  <c r="G296" i="4"/>
  <c r="F296" i="4"/>
  <c r="E296" i="4"/>
  <c r="D296" i="4"/>
  <c r="C296" i="4"/>
  <c r="B296" i="4"/>
  <c r="K295" i="4"/>
  <c r="J295" i="4"/>
  <c r="I295" i="4"/>
  <c r="H295" i="4"/>
  <c r="G295" i="4"/>
  <c r="F295" i="4"/>
  <c r="E295" i="4"/>
  <c r="D295" i="4"/>
  <c r="C295" i="4"/>
  <c r="B295" i="4"/>
  <c r="K294" i="4"/>
  <c r="J294" i="4"/>
  <c r="I294" i="4"/>
  <c r="H294" i="4"/>
  <c r="G294" i="4"/>
  <c r="F294" i="4"/>
  <c r="E294" i="4"/>
  <c r="D294" i="4"/>
  <c r="C294" i="4"/>
  <c r="B294" i="4"/>
  <c r="K293" i="4"/>
  <c r="J293" i="4"/>
  <c r="I293" i="4"/>
  <c r="H293" i="4"/>
  <c r="G293" i="4"/>
  <c r="F293" i="4"/>
  <c r="E293" i="4"/>
  <c r="D293" i="4"/>
  <c r="C293" i="4"/>
  <c r="B293" i="4"/>
  <c r="K292" i="4"/>
  <c r="J292" i="4"/>
  <c r="I292" i="4"/>
  <c r="H292" i="4"/>
  <c r="G292" i="4"/>
  <c r="F292" i="4"/>
  <c r="E292" i="4"/>
  <c r="D292" i="4"/>
  <c r="C292" i="4"/>
  <c r="B292" i="4"/>
  <c r="K291" i="4"/>
  <c r="J291" i="4"/>
  <c r="I291" i="4"/>
  <c r="H291" i="4"/>
  <c r="G291" i="4"/>
  <c r="F291" i="4"/>
  <c r="E291" i="4"/>
  <c r="D291" i="4"/>
  <c r="C291" i="4"/>
  <c r="B291" i="4"/>
  <c r="K290" i="4"/>
  <c r="J290" i="4"/>
  <c r="I290" i="4"/>
  <c r="H290" i="4"/>
  <c r="G290" i="4"/>
  <c r="F290" i="4"/>
  <c r="E290" i="4"/>
  <c r="D290" i="4"/>
  <c r="C290" i="4"/>
  <c r="B290" i="4"/>
  <c r="K289" i="4"/>
  <c r="J289" i="4"/>
  <c r="I289" i="4"/>
  <c r="H289" i="4"/>
  <c r="G289" i="4"/>
  <c r="F289" i="4"/>
  <c r="E289" i="4"/>
  <c r="D289" i="4"/>
  <c r="C289" i="4"/>
  <c r="B289" i="4"/>
  <c r="K288" i="4"/>
  <c r="J288" i="4"/>
  <c r="I288" i="4"/>
  <c r="H288" i="4"/>
  <c r="G288" i="4"/>
  <c r="F288" i="4"/>
  <c r="E288" i="4"/>
  <c r="D288" i="4"/>
  <c r="C288" i="4"/>
  <c r="B288" i="4"/>
  <c r="K287" i="4"/>
  <c r="J287" i="4"/>
  <c r="I287" i="4"/>
  <c r="H287" i="4"/>
  <c r="G287" i="4"/>
  <c r="F287" i="4"/>
  <c r="E287" i="4"/>
  <c r="D287" i="4"/>
  <c r="C287" i="4"/>
  <c r="B287" i="4"/>
  <c r="K286" i="4"/>
  <c r="J286" i="4"/>
  <c r="I286" i="4"/>
  <c r="H286" i="4"/>
  <c r="G286" i="4"/>
  <c r="F286" i="4"/>
  <c r="E286" i="4"/>
  <c r="D286" i="4"/>
  <c r="C286" i="4"/>
  <c r="B286" i="4"/>
  <c r="K285" i="4"/>
  <c r="J285" i="4"/>
  <c r="I285" i="4"/>
  <c r="H285" i="4"/>
  <c r="G285" i="4"/>
  <c r="F285" i="4"/>
  <c r="E285" i="4"/>
  <c r="D285" i="4"/>
  <c r="C285" i="4"/>
  <c r="B285" i="4"/>
  <c r="K284" i="4"/>
  <c r="J284" i="4"/>
  <c r="I284" i="4"/>
  <c r="H284" i="4"/>
  <c r="G284" i="4"/>
  <c r="F284" i="4"/>
  <c r="E284" i="4"/>
  <c r="D284" i="4"/>
  <c r="C284" i="4"/>
  <c r="B284" i="4"/>
  <c r="K283" i="4"/>
  <c r="J283" i="4"/>
  <c r="I283" i="4"/>
  <c r="H283" i="4"/>
  <c r="G283" i="4"/>
  <c r="F283" i="4"/>
  <c r="E283" i="4"/>
  <c r="D283" i="4"/>
  <c r="C283" i="4"/>
  <c r="B283" i="4"/>
  <c r="K282" i="4"/>
  <c r="J282" i="4"/>
  <c r="I282" i="4"/>
  <c r="H282" i="4"/>
  <c r="G282" i="4"/>
  <c r="F282" i="4"/>
  <c r="E282" i="4"/>
  <c r="D282" i="4"/>
  <c r="C282" i="4"/>
  <c r="B282" i="4"/>
  <c r="K281" i="4"/>
  <c r="J281" i="4"/>
  <c r="I281" i="4"/>
  <c r="H281" i="4"/>
  <c r="G281" i="4"/>
  <c r="F281" i="4"/>
  <c r="E281" i="4"/>
  <c r="D281" i="4"/>
  <c r="C281" i="4"/>
  <c r="B281" i="4"/>
  <c r="K280" i="4"/>
  <c r="J280" i="4"/>
  <c r="I280" i="4"/>
  <c r="H280" i="4"/>
  <c r="G280" i="4"/>
  <c r="F280" i="4"/>
  <c r="E280" i="4"/>
  <c r="D280" i="4"/>
  <c r="C280" i="4"/>
  <c r="B280" i="4"/>
  <c r="K279" i="4"/>
  <c r="J279" i="4"/>
  <c r="I279" i="4"/>
  <c r="H279" i="4"/>
  <c r="G279" i="4"/>
  <c r="F279" i="4"/>
  <c r="E279" i="4"/>
  <c r="D279" i="4"/>
  <c r="C279" i="4"/>
  <c r="B279" i="4"/>
  <c r="K278" i="4"/>
  <c r="J278" i="4"/>
  <c r="I278" i="4"/>
  <c r="H278" i="4"/>
  <c r="G278" i="4"/>
  <c r="F278" i="4"/>
  <c r="E278" i="4"/>
  <c r="D278" i="4"/>
  <c r="C278" i="4"/>
  <c r="B278" i="4"/>
  <c r="K277" i="4"/>
  <c r="J277" i="4"/>
  <c r="I277" i="4"/>
  <c r="H277" i="4"/>
  <c r="G277" i="4"/>
  <c r="F277" i="4"/>
  <c r="E277" i="4"/>
  <c r="D277" i="4"/>
  <c r="C277" i="4"/>
  <c r="B277" i="4"/>
  <c r="K276" i="4"/>
  <c r="J276" i="4"/>
  <c r="I276" i="4"/>
  <c r="H276" i="4"/>
  <c r="G276" i="4"/>
  <c r="F276" i="4"/>
  <c r="E276" i="4"/>
  <c r="D276" i="4"/>
  <c r="C276" i="4"/>
  <c r="B276" i="4"/>
  <c r="K275" i="4"/>
  <c r="J275" i="4"/>
  <c r="I275" i="4"/>
  <c r="H275" i="4"/>
  <c r="G275" i="4"/>
  <c r="F275" i="4"/>
  <c r="E275" i="4"/>
  <c r="D275" i="4"/>
  <c r="C275" i="4"/>
  <c r="B275" i="4"/>
  <c r="K274" i="4"/>
  <c r="J274" i="4"/>
  <c r="I274" i="4"/>
  <c r="H274" i="4"/>
  <c r="G274" i="4"/>
  <c r="F274" i="4"/>
  <c r="E274" i="4"/>
  <c r="D274" i="4"/>
  <c r="C274" i="4"/>
  <c r="B274" i="4"/>
  <c r="K273" i="4"/>
  <c r="J273" i="4"/>
  <c r="I273" i="4"/>
  <c r="H273" i="4"/>
  <c r="G273" i="4"/>
  <c r="F273" i="4"/>
  <c r="E273" i="4"/>
  <c r="D273" i="4"/>
  <c r="C273" i="4"/>
  <c r="B273" i="4"/>
  <c r="K272" i="4"/>
  <c r="J272" i="4"/>
  <c r="I272" i="4"/>
  <c r="H272" i="4"/>
  <c r="G272" i="4"/>
  <c r="F272" i="4"/>
  <c r="E272" i="4"/>
  <c r="D272" i="4"/>
  <c r="C272" i="4"/>
  <c r="B272" i="4"/>
  <c r="K271" i="4"/>
  <c r="J271" i="4"/>
  <c r="I271" i="4"/>
  <c r="H271" i="4"/>
  <c r="G271" i="4"/>
  <c r="F271" i="4"/>
  <c r="E271" i="4"/>
  <c r="D271" i="4"/>
  <c r="C271" i="4"/>
  <c r="B271" i="4"/>
  <c r="K270" i="4"/>
  <c r="J270" i="4"/>
  <c r="I270" i="4"/>
  <c r="H270" i="4"/>
  <c r="G270" i="4"/>
  <c r="F270" i="4"/>
  <c r="E270" i="4"/>
  <c r="D270" i="4"/>
  <c r="C270" i="4"/>
  <c r="B270" i="4"/>
  <c r="K269" i="4"/>
  <c r="J269" i="4"/>
  <c r="I269" i="4"/>
  <c r="H269" i="4"/>
  <c r="G269" i="4"/>
  <c r="F269" i="4"/>
  <c r="E269" i="4"/>
  <c r="D269" i="4"/>
  <c r="C269" i="4"/>
  <c r="B269" i="4"/>
  <c r="K268" i="4"/>
  <c r="J268" i="4"/>
  <c r="I268" i="4"/>
  <c r="H268" i="4"/>
  <c r="G268" i="4"/>
  <c r="F268" i="4"/>
  <c r="E268" i="4"/>
  <c r="D268" i="4"/>
  <c r="C268" i="4"/>
  <c r="B268" i="4"/>
  <c r="K267" i="4"/>
  <c r="J267" i="4"/>
  <c r="I267" i="4"/>
  <c r="H267" i="4"/>
  <c r="G267" i="4"/>
  <c r="F267" i="4"/>
  <c r="E267" i="4"/>
  <c r="D267" i="4"/>
  <c r="C267" i="4"/>
  <c r="B267" i="4"/>
  <c r="K266" i="4"/>
  <c r="J266" i="4"/>
  <c r="I266" i="4"/>
  <c r="H266" i="4"/>
  <c r="G266" i="4"/>
  <c r="F266" i="4"/>
  <c r="E266" i="4"/>
  <c r="D266" i="4"/>
  <c r="C266" i="4"/>
  <c r="B266" i="4"/>
  <c r="K265" i="4"/>
  <c r="J265" i="4"/>
  <c r="I265" i="4"/>
  <c r="H265" i="4"/>
  <c r="G265" i="4"/>
  <c r="F265" i="4"/>
  <c r="E265" i="4"/>
  <c r="D265" i="4"/>
  <c r="C265" i="4"/>
  <c r="B265" i="4"/>
  <c r="K264" i="4"/>
  <c r="J264" i="4"/>
  <c r="I264" i="4"/>
  <c r="H264" i="4"/>
  <c r="G264" i="4"/>
  <c r="F264" i="4"/>
  <c r="E264" i="4"/>
  <c r="D264" i="4"/>
  <c r="C264" i="4"/>
  <c r="B264" i="4"/>
  <c r="K263" i="4"/>
  <c r="J263" i="4"/>
  <c r="I263" i="4"/>
  <c r="H263" i="4"/>
  <c r="G263" i="4"/>
  <c r="F263" i="4"/>
  <c r="E263" i="4"/>
  <c r="D263" i="4"/>
  <c r="C263" i="4"/>
  <c r="B263" i="4"/>
  <c r="K262" i="4"/>
  <c r="J262" i="4"/>
  <c r="I262" i="4"/>
  <c r="H262" i="4"/>
  <c r="G262" i="4"/>
  <c r="F262" i="4"/>
  <c r="E262" i="4"/>
  <c r="D262" i="4"/>
  <c r="C262" i="4"/>
  <c r="B262" i="4"/>
  <c r="K261" i="4"/>
  <c r="J261" i="4"/>
  <c r="I261" i="4"/>
  <c r="H261" i="4"/>
  <c r="G261" i="4"/>
  <c r="F261" i="4"/>
  <c r="E261" i="4"/>
  <c r="D261" i="4"/>
  <c r="C261" i="4"/>
  <c r="B261" i="4"/>
  <c r="K260" i="4"/>
  <c r="J260" i="4"/>
  <c r="I260" i="4"/>
  <c r="H260" i="4"/>
  <c r="G260" i="4"/>
  <c r="F260" i="4"/>
  <c r="E260" i="4"/>
  <c r="D260" i="4"/>
  <c r="C260" i="4"/>
  <c r="B260" i="4"/>
  <c r="K259" i="4"/>
  <c r="J259" i="4"/>
  <c r="I259" i="4"/>
  <c r="H259" i="4"/>
  <c r="G259" i="4"/>
  <c r="F259" i="4"/>
  <c r="E259" i="4"/>
  <c r="D259" i="4"/>
  <c r="C259" i="4"/>
  <c r="B259" i="4"/>
  <c r="K258" i="4"/>
  <c r="J258" i="4"/>
  <c r="I258" i="4"/>
  <c r="H258" i="4"/>
  <c r="G258" i="4"/>
  <c r="F258" i="4"/>
  <c r="E258" i="4"/>
  <c r="D258" i="4"/>
  <c r="C258" i="4"/>
  <c r="B258" i="4"/>
  <c r="K257" i="4"/>
  <c r="J257" i="4"/>
  <c r="I257" i="4"/>
  <c r="H257" i="4"/>
  <c r="G257" i="4"/>
  <c r="F257" i="4"/>
  <c r="E257" i="4"/>
  <c r="D257" i="4"/>
  <c r="C257" i="4"/>
  <c r="B257" i="4"/>
  <c r="K256" i="4"/>
  <c r="J256" i="4"/>
  <c r="I256" i="4"/>
  <c r="H256" i="4"/>
  <c r="G256" i="4"/>
  <c r="F256" i="4"/>
  <c r="E256" i="4"/>
  <c r="D256" i="4"/>
  <c r="C256" i="4"/>
  <c r="B256" i="4"/>
  <c r="K255" i="4"/>
  <c r="J255" i="4"/>
  <c r="I255" i="4"/>
  <c r="H255" i="4"/>
  <c r="G255" i="4"/>
  <c r="F255" i="4"/>
  <c r="E255" i="4"/>
  <c r="D255" i="4"/>
  <c r="C255" i="4"/>
  <c r="B255" i="4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B253" i="4"/>
  <c r="K252" i="4"/>
  <c r="J252" i="4"/>
  <c r="I252" i="4"/>
  <c r="H252" i="4"/>
  <c r="G252" i="4"/>
  <c r="F252" i="4"/>
  <c r="E252" i="4"/>
  <c r="D252" i="4"/>
  <c r="C252" i="4"/>
  <c r="B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2" i="4"/>
  <c r="J122" i="4"/>
  <c r="I122" i="4"/>
  <c r="H122" i="4"/>
  <c r="G122" i="4"/>
  <c r="F122" i="4"/>
  <c r="E122" i="4"/>
  <c r="D122" i="4"/>
  <c r="C122" i="4"/>
  <c r="B122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J17" i="3" s="1"/>
  <c r="I3" i="4"/>
  <c r="H3" i="4"/>
  <c r="G3" i="4"/>
  <c r="F3" i="4"/>
  <c r="F498" i="4" s="1"/>
  <c r="F5" i="3" s="1"/>
  <c r="F29" i="3" s="1"/>
  <c r="E3" i="4"/>
  <c r="D3" i="4"/>
  <c r="C3" i="4"/>
  <c r="B3" i="4"/>
  <c r="B498" i="4" s="1"/>
  <c r="B5" i="3" s="1"/>
  <c r="B25" i="3" s="1"/>
  <c r="K2" i="4"/>
  <c r="K499" i="4" s="1"/>
  <c r="K6" i="3" s="1"/>
  <c r="X17" i="3" s="1"/>
  <c r="J2" i="4"/>
  <c r="J499" i="4" s="1"/>
  <c r="J6" i="3" s="1"/>
  <c r="X16" i="3" s="1"/>
  <c r="I2" i="4"/>
  <c r="I498" i="4" s="1"/>
  <c r="I5" i="3" s="1"/>
  <c r="I32" i="3" s="1"/>
  <c r="H2" i="4"/>
  <c r="H497" i="4" s="1"/>
  <c r="H4" i="3" s="1"/>
  <c r="H22" i="3" s="1"/>
  <c r="G2" i="4"/>
  <c r="G499" i="4" s="1"/>
  <c r="G6" i="3" s="1"/>
  <c r="X13" i="3" s="1"/>
  <c r="F2" i="4"/>
  <c r="F499" i="4" s="1"/>
  <c r="F6" i="3" s="1"/>
  <c r="X12" i="3" s="1"/>
  <c r="E2" i="4"/>
  <c r="E498" i="4" s="1"/>
  <c r="E5" i="3" s="1"/>
  <c r="E28" i="3" s="1"/>
  <c r="D2" i="4"/>
  <c r="D497" i="4" s="1"/>
  <c r="D4" i="3" s="1"/>
  <c r="D22" i="3" s="1"/>
  <c r="C2" i="4"/>
  <c r="C499" i="4" s="1"/>
  <c r="C6" i="3" s="1"/>
  <c r="X9" i="3" s="1"/>
  <c r="B2" i="4"/>
  <c r="B499" i="4" s="1"/>
  <c r="B6" i="3" s="1"/>
  <c r="X8" i="3" s="1"/>
  <c r="B40" i="3"/>
  <c r="L21" i="3"/>
  <c r="L20" i="3"/>
  <c r="V17" i="3"/>
  <c r="U17" i="3"/>
  <c r="T17" i="3"/>
  <c r="S17" i="3"/>
  <c r="R17" i="3"/>
  <c r="Q17" i="3"/>
  <c r="P17" i="3"/>
  <c r="O17" i="3"/>
  <c r="N17" i="3"/>
  <c r="M17" i="3"/>
  <c r="I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G14" i="3"/>
  <c r="F14" i="3"/>
  <c r="E14" i="3"/>
  <c r="D14" i="3"/>
  <c r="C14" i="3"/>
  <c r="B14" i="3"/>
  <c r="R13" i="3"/>
  <c r="G33" i="3" s="1"/>
  <c r="J30" i="3" s="1"/>
  <c r="Q13" i="3"/>
  <c r="P13" i="3"/>
  <c r="O13" i="3"/>
  <c r="N13" i="3"/>
  <c r="M13" i="3"/>
  <c r="F13" i="3"/>
  <c r="E13" i="3"/>
  <c r="D13" i="3"/>
  <c r="C13" i="3"/>
  <c r="B13" i="3"/>
  <c r="Q12" i="3"/>
  <c r="P12" i="3"/>
  <c r="O12" i="3"/>
  <c r="N12" i="3"/>
  <c r="M12" i="3"/>
  <c r="E12" i="3"/>
  <c r="D12" i="3"/>
  <c r="C12" i="3"/>
  <c r="B12" i="3"/>
  <c r="P11" i="3"/>
  <c r="O11" i="3"/>
  <c r="N11" i="3"/>
  <c r="M11" i="3"/>
  <c r="D11" i="3"/>
  <c r="C11" i="3"/>
  <c r="B11" i="3"/>
  <c r="O10" i="3"/>
  <c r="N10" i="3"/>
  <c r="M10" i="3"/>
  <c r="C10" i="3"/>
  <c r="B10" i="3"/>
  <c r="N9" i="3"/>
  <c r="C33" i="3" s="1"/>
  <c r="J26" i="3" s="1"/>
  <c r="M9" i="3"/>
  <c r="B9" i="3"/>
  <c r="M8" i="3"/>
  <c r="I4" i="3"/>
  <c r="I22" i="3" s="1"/>
  <c r="E4" i="3"/>
  <c r="E22" i="3" s="1"/>
  <c r="K3" i="3"/>
  <c r="J3" i="3"/>
  <c r="I3" i="3"/>
  <c r="H3" i="3"/>
  <c r="G3" i="3"/>
  <c r="F3" i="3"/>
  <c r="E3" i="3"/>
  <c r="D3" i="3"/>
  <c r="C3" i="3"/>
  <c r="B3" i="3"/>
  <c r="B11" i="2"/>
  <c r="B9" i="2"/>
  <c r="B8" i="2"/>
  <c r="D5" i="2"/>
  <c r="H18" i="1"/>
  <c r="H19" i="1" s="1"/>
  <c r="I17" i="1"/>
  <c r="I16" i="1"/>
  <c r="H16" i="1"/>
  <c r="G16" i="1"/>
  <c r="F15" i="1"/>
  <c r="F14" i="1"/>
  <c r="F18" i="1" s="1"/>
  <c r="F19" i="1" s="1"/>
  <c r="H5" i="1"/>
  <c r="G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I4" i="1"/>
  <c r="H4" i="1"/>
  <c r="I18" i="1" s="1"/>
  <c r="I19" i="1" s="1"/>
  <c r="G4" i="1"/>
  <c r="G17" i="1" s="1"/>
  <c r="B33" i="3" l="1"/>
  <c r="J25" i="3" s="1"/>
  <c r="F33" i="3"/>
  <c r="J29" i="3" s="1"/>
  <c r="J34" i="3"/>
  <c r="K33" i="3" s="1"/>
  <c r="I21" i="1"/>
  <c r="H17" i="1"/>
  <c r="H21" i="1" s="1"/>
  <c r="G18" i="1"/>
  <c r="G19" i="1" s="1"/>
  <c r="B26" i="3"/>
  <c r="C25" i="3" s="1"/>
  <c r="B30" i="3"/>
  <c r="G25" i="3" s="1"/>
  <c r="F30" i="3"/>
  <c r="G29" i="3" s="1"/>
  <c r="B34" i="3"/>
  <c r="K25" i="3" s="1"/>
  <c r="F34" i="3"/>
  <c r="K29" i="3" s="1"/>
  <c r="J498" i="4"/>
  <c r="J5" i="3" s="1"/>
  <c r="J33" i="3" s="1"/>
  <c r="D499" i="4"/>
  <c r="D6" i="3" s="1"/>
  <c r="X10" i="3" s="1"/>
  <c r="D33" i="3" s="1"/>
  <c r="J27" i="3" s="1"/>
  <c r="H499" i="4"/>
  <c r="H6" i="3" s="1"/>
  <c r="X14" i="3" s="1"/>
  <c r="H33" i="3" s="1"/>
  <c r="J31" i="3" s="1"/>
  <c r="D498" i="5"/>
  <c r="H498" i="5"/>
  <c r="B499" i="5"/>
  <c r="F499" i="5"/>
  <c r="J499" i="5"/>
  <c r="F16" i="1"/>
  <c r="C30" i="3"/>
  <c r="G26" i="3" s="1"/>
  <c r="C34" i="3"/>
  <c r="K26" i="3" s="1"/>
  <c r="G34" i="3"/>
  <c r="K30" i="3" s="1"/>
  <c r="B497" i="4"/>
  <c r="F497" i="4"/>
  <c r="F4" i="3" s="1"/>
  <c r="F22" i="3" s="1"/>
  <c r="J497" i="4"/>
  <c r="J4" i="3" s="1"/>
  <c r="J22" i="3" s="1"/>
  <c r="C498" i="4"/>
  <c r="C5" i="3" s="1"/>
  <c r="C26" i="3" s="1"/>
  <c r="G498" i="4"/>
  <c r="G5" i="3" s="1"/>
  <c r="G30" i="3" s="1"/>
  <c r="K498" i="4"/>
  <c r="K5" i="3" s="1"/>
  <c r="K34" i="3" s="1"/>
  <c r="E499" i="4"/>
  <c r="E6" i="3" s="1"/>
  <c r="X11" i="3" s="1"/>
  <c r="E31" i="3" s="1"/>
  <c r="H28" i="3" s="1"/>
  <c r="I499" i="4"/>
  <c r="I6" i="3" s="1"/>
  <c r="X15" i="3" s="1"/>
  <c r="I33" i="3" s="1"/>
  <c r="J32" i="3" s="1"/>
  <c r="E498" i="5"/>
  <c r="I498" i="5"/>
  <c r="C499" i="5"/>
  <c r="G499" i="5"/>
  <c r="K499" i="5"/>
  <c r="E500" i="5"/>
  <c r="I500" i="5"/>
  <c r="F17" i="1"/>
  <c r="F21" i="1" s="1"/>
  <c r="B27" i="3"/>
  <c r="D25" i="3" s="1"/>
  <c r="D28" i="3"/>
  <c r="E27" i="3" s="1"/>
  <c r="B29" i="3"/>
  <c r="F25" i="3" s="1"/>
  <c r="D30" i="3"/>
  <c r="G27" i="3" s="1"/>
  <c r="B31" i="3"/>
  <c r="H25" i="3" s="1"/>
  <c r="F31" i="3"/>
  <c r="H29" i="3" s="1"/>
  <c r="D32" i="3"/>
  <c r="I27" i="3" s="1"/>
  <c r="H32" i="3"/>
  <c r="I31" i="3" s="1"/>
  <c r="C497" i="4"/>
  <c r="C4" i="3" s="1"/>
  <c r="C22" i="3" s="1"/>
  <c r="G497" i="4"/>
  <c r="G4" i="3" s="1"/>
  <c r="G22" i="3" s="1"/>
  <c r="K497" i="4"/>
  <c r="K4" i="3" s="1"/>
  <c r="K22" i="3" s="1"/>
  <c r="D498" i="4"/>
  <c r="D5" i="3" s="1"/>
  <c r="D27" i="3" s="1"/>
  <c r="H498" i="4"/>
  <c r="H5" i="3" s="1"/>
  <c r="H31" i="3" s="1"/>
  <c r="B498" i="5"/>
  <c r="F498" i="5"/>
  <c r="J498" i="5"/>
  <c r="H17" i="3"/>
  <c r="H34" i="3" s="1"/>
  <c r="K31" i="3" s="1"/>
  <c r="C27" i="3"/>
  <c r="D26" i="3" s="1"/>
  <c r="C29" i="3"/>
  <c r="F26" i="3" s="1"/>
  <c r="E30" i="3"/>
  <c r="G28" i="3" s="1"/>
  <c r="C31" i="3"/>
  <c r="H26" i="3" s="1"/>
  <c r="G31" i="3"/>
  <c r="H30" i="3" s="1"/>
  <c r="E32" i="3"/>
  <c r="I28" i="3" s="1"/>
  <c r="C498" i="5"/>
  <c r="G498" i="5"/>
  <c r="K498" i="5"/>
  <c r="L497" i="4" l="1"/>
  <c r="B4" i="3"/>
  <c r="B22" i="3" s="1"/>
  <c r="B23" i="3" s="1"/>
  <c r="E33" i="3"/>
  <c r="J28" i="3" s="1"/>
  <c r="F32" i="3"/>
  <c r="I29" i="3" s="1"/>
  <c r="G32" i="3"/>
  <c r="I30" i="3" s="1"/>
  <c r="E29" i="3"/>
  <c r="F28" i="3" s="1"/>
  <c r="B32" i="3"/>
  <c r="I25" i="3" s="1"/>
  <c r="D29" i="3"/>
  <c r="F27" i="3" s="1"/>
  <c r="I34" i="3"/>
  <c r="K32" i="3" s="1"/>
  <c r="C32" i="3"/>
  <c r="I26" i="3" s="1"/>
  <c r="C28" i="3"/>
  <c r="E26" i="3" s="1"/>
  <c r="D31" i="3"/>
  <c r="H27" i="3" s="1"/>
  <c r="B28" i="3"/>
  <c r="E25" i="3" s="1"/>
  <c r="B37" i="3" s="1"/>
  <c r="B38" i="3" s="1"/>
  <c r="D34" i="3"/>
  <c r="K27" i="3" s="1"/>
  <c r="E34" i="3"/>
  <c r="K28" i="3" s="1"/>
  <c r="G21" i="1"/>
  <c r="B41" i="3" l="1"/>
</calcChain>
</file>

<file path=xl/sharedStrings.xml><?xml version="1.0" encoding="utf-8"?>
<sst xmlns="http://schemas.openxmlformats.org/spreadsheetml/2006/main" count="173" uniqueCount="96">
  <si>
    <t>Return (security 1)</t>
  </si>
  <si>
    <t>Return (security 2)</t>
  </si>
  <si>
    <t>Period</t>
  </si>
  <si>
    <t>Security 1</t>
  </si>
  <si>
    <t>Security 2</t>
  </si>
  <si>
    <t>Weights</t>
  </si>
  <si>
    <t>Avg Return</t>
  </si>
  <si>
    <t>Sigma</t>
  </si>
  <si>
    <t>Correlation</t>
  </si>
  <si>
    <t>Solver results</t>
  </si>
  <si>
    <t>Weight in security 1</t>
  </si>
  <si>
    <t>Weight in security 2</t>
  </si>
  <si>
    <t>Sum weights</t>
  </si>
  <si>
    <t>E(return) of portfolio</t>
  </si>
  <si>
    <t>Sigma(return) of portfolio</t>
  </si>
  <si>
    <t>current</t>
  </si>
  <si>
    <t>optimized</t>
  </si>
  <si>
    <t>Current portfolio</t>
  </si>
  <si>
    <t>Min Var PF</t>
  </si>
  <si>
    <t>Sharpe ratio</t>
  </si>
  <si>
    <t>Risk-free rate</t>
  </si>
  <si>
    <t>(randomly generated, in percentages)</t>
  </si>
  <si>
    <t>Max Sharpe</t>
  </si>
  <si>
    <r>
      <t xml:space="preserve">Finding optimized portfolio </t>
    </r>
    <r>
      <rPr>
        <b/>
        <sz val="11"/>
        <color rgb="FFFFFF00"/>
        <rFont val="Georgia"/>
        <family val="1"/>
      </rPr>
      <t>(highlighted</t>
    </r>
    <r>
      <rPr>
        <b/>
        <sz val="11"/>
        <color theme="1"/>
        <rFont val="Georgia"/>
        <family val="1"/>
      </rPr>
      <t xml:space="preserve"> variable is the variable that is being optimized)</t>
    </r>
  </si>
  <si>
    <t>Max return for 15% sigma</t>
  </si>
  <si>
    <t>Finding minimum variance portfolio, portfolio with maximum Sharpe ratio and maximum return portfolio with 15% sigma</t>
  </si>
  <si>
    <t>[Try whether you can get the same weights as here when you use Solver yourself.]</t>
  </si>
  <si>
    <t>Input Data</t>
  </si>
  <si>
    <t>Mean</t>
  </si>
  <si>
    <t>Vol</t>
  </si>
  <si>
    <t>US</t>
  </si>
  <si>
    <t>Japan</t>
  </si>
  <si>
    <t>Objective function</t>
  </si>
  <si>
    <t>Variance of PF</t>
  </si>
  <si>
    <t>Std. Dev</t>
  </si>
  <si>
    <t>Expected Return</t>
  </si>
  <si>
    <t>Using Solver for US-Japan Example</t>
  </si>
  <si>
    <t>Variance</t>
  </si>
  <si>
    <t>Arithmetic Mean</t>
  </si>
  <si>
    <t>Standard Deviation</t>
  </si>
  <si>
    <t>Exp Return</t>
  </si>
  <si>
    <t>WEIGHT MATRIX</t>
  </si>
  <si>
    <t>SIGMA</t>
  </si>
  <si>
    <t>Variance (portfolio)</t>
  </si>
  <si>
    <t>Standard dev</t>
  </si>
  <si>
    <t>Exp Ret (portfolio)</t>
  </si>
  <si>
    <t>Weights (initial)</t>
  </si>
  <si>
    <t>Weights (optimal)</t>
  </si>
  <si>
    <t>Sharpe Ratio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</si>
  <si>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</si>
  <si>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</si>
  <si>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</si>
  <si>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</si>
  <si>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</si>
  <si>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</si>
  <si>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</si>
  <si>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</si>
  <si>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</si>
  <si>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</si>
  <si>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Correlation w/ Stock1</t>
  </si>
  <si>
    <t>Correlation w/ Stock2</t>
  </si>
  <si>
    <t>Correlation w/ Stock3</t>
  </si>
  <si>
    <t>Correlation w/ Stock4</t>
  </si>
  <si>
    <t>Correlation w/ Stock5</t>
  </si>
  <si>
    <t>Correlation w/ Stock6</t>
  </si>
  <si>
    <t>Correlation w/ Stock7</t>
  </si>
  <si>
    <t>Correlation w/ Stock8</t>
  </si>
  <si>
    <t>Correlation w/ Stock9</t>
  </si>
  <si>
    <t>Correlation w/ Stock10</t>
  </si>
  <si>
    <t>ADSEZ IN Equity</t>
  </si>
  <si>
    <t>INHP IN Equity</t>
  </si>
  <si>
    <t>SRIN IN Equity</t>
  </si>
  <si>
    <t>AVNT IN Equity</t>
  </si>
  <si>
    <t>Date</t>
  </si>
  <si>
    <t>Average</t>
  </si>
  <si>
    <t>Covariance w/ Stock1</t>
  </si>
  <si>
    <t>Covariance  w/ Stock2</t>
  </si>
  <si>
    <t>Covariance  w/ Stock3</t>
  </si>
  <si>
    <t>Covariance  w/ Stock4</t>
  </si>
  <si>
    <t>Covariance  w/ Stock5</t>
  </si>
  <si>
    <t>Covariance  w/ Stock6</t>
  </si>
  <si>
    <t>Covariance  w/ Stock7</t>
  </si>
  <si>
    <t>Covariance  w/ Stock8</t>
  </si>
  <si>
    <t>Covariance  w/ Stock9</t>
  </si>
  <si>
    <t>Covariance  w/ Stock10</t>
  </si>
  <si>
    <t>Std Dev</t>
  </si>
  <si>
    <t>L</t>
  </si>
  <si>
    <t xml:space="preserve">S </t>
  </si>
  <si>
    <t>M</t>
  </si>
  <si>
    <t>BEPL IN Equity</t>
  </si>
  <si>
    <t>LES IN Equity</t>
  </si>
  <si>
    <t>FTXC IN Equity</t>
  </si>
  <si>
    <t>VSCL IN Equity</t>
  </si>
  <si>
    <t>HPCL IN Equity</t>
  </si>
  <si>
    <t>VEDL IN Equity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</si>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</sst>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%"/>
    <numFmt numFmtId="166" formatCode="0.0000"/>
    <numFmt numFmtId="167" formatCode="0.000000000"/>
    <numFmt numFmtId="168" formatCode="0.000%"/>
    <numFmt numFmtId="169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4"/>
      <color theme="1"/>
      <name val="Georgia"/>
      <family val="1"/>
    </font>
    <font>
      <b/>
      <sz val="11"/>
      <color rgb="FFFFFF00"/>
      <name val="Georgia"/>
      <family val="1"/>
    </font>
    <font>
      <b/>
      <sz val="11"/>
      <color theme="0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9" fontId="3" fillId="0" borderId="1" xfId="1" applyFont="1" applyBorder="1"/>
    <xf numFmtId="9" fontId="3" fillId="0" borderId="0" xfId="1" applyFont="1"/>
    <xf numFmtId="2" fontId="3" fillId="0" borderId="0" xfId="1" applyNumberFormat="1" applyFont="1"/>
    <xf numFmtId="164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9" fontId="3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3" fillId="0" borderId="0" xfId="0" quotePrefix="1" applyFont="1"/>
    <xf numFmtId="0" fontId="3" fillId="0" borderId="2" xfId="0" applyFont="1" applyBorder="1"/>
    <xf numFmtId="9" fontId="3" fillId="0" borderId="2" xfId="0" applyNumberFormat="1" applyFont="1" applyBorder="1"/>
    <xf numFmtId="2" fontId="3" fillId="0" borderId="0" xfId="0" applyNumberFormat="1" applyFont="1"/>
    <xf numFmtId="164" fontId="3" fillId="2" borderId="0" xfId="0" applyNumberFormat="1" applyFont="1" applyFill="1"/>
    <xf numFmtId="164" fontId="3" fillId="0" borderId="0" xfId="0" applyNumberFormat="1" applyFont="1" applyFill="1"/>
    <xf numFmtId="9" fontId="3" fillId="3" borderId="0" xfId="0" applyNumberFormat="1" applyFont="1" applyFill="1"/>
    <xf numFmtId="10" fontId="3" fillId="0" borderId="0" xfId="1" applyNumberFormat="1" applyFont="1"/>
    <xf numFmtId="166" fontId="3" fillId="0" borderId="0" xfId="1" applyNumberFormat="1" applyFont="1"/>
    <xf numFmtId="10" fontId="3" fillId="2" borderId="0" xfId="1" applyNumberFormat="1" applyFont="1" applyFill="1"/>
    <xf numFmtId="165" fontId="3" fillId="3" borderId="0" xfId="0" applyNumberFormat="1" applyFont="1" applyFill="1"/>
    <xf numFmtId="0" fontId="3" fillId="3" borderId="0" xfId="0" applyFont="1" applyFill="1"/>
    <xf numFmtId="2" fontId="3" fillId="3" borderId="1" xfId="0" applyNumberFormat="1" applyFont="1" applyFill="1" applyBorder="1"/>
    <xf numFmtId="167" fontId="3" fillId="0" borderId="0" xfId="0" applyNumberFormat="1" applyFont="1"/>
    <xf numFmtId="168" fontId="3" fillId="0" borderId="0" xfId="1" applyNumberFormat="1" applyFont="1"/>
    <xf numFmtId="169" fontId="3" fillId="0" borderId="0" xfId="1" applyNumberFormat="1" applyFont="1"/>
    <xf numFmtId="10" fontId="3" fillId="0" borderId="0" xfId="0" applyNumberFormat="1" applyFont="1"/>
    <xf numFmtId="167" fontId="3" fillId="2" borderId="0" xfId="0" applyNumberFormat="1" applyFont="1" applyFill="1"/>
    <xf numFmtId="168" fontId="3" fillId="2" borderId="0" xfId="0" applyNumberFormat="1" applyFont="1" applyFill="1"/>
    <xf numFmtId="164" fontId="3" fillId="3" borderId="0" xfId="0" applyNumberFormat="1" applyFont="1" applyFill="1"/>
    <xf numFmtId="166" fontId="3" fillId="2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0" fontId="3" fillId="0" borderId="0" xfId="0" applyFont="1" applyAlignment="1">
      <alignment horizontal="center" vertical="center"/>
    </xf>
    <xf numFmtId="14" fontId="0" fillId="0" borderId="0" xfId="0" applyNumberFormat="1"/>
    <xf numFmtId="2" fontId="3" fillId="2" borderId="0" xfId="1" applyNumberFormat="1" applyFont="1" applyFill="1"/>
    <xf numFmtId="2" fontId="0" fillId="0" borderId="0" xfId="0" applyNumberFormat="1"/>
    <xf numFmtId="0" fontId="3" fillId="5" borderId="1" xfId="0" applyFont="1" applyFill="1" applyBorder="1"/>
    <xf numFmtId="10" fontId="3" fillId="6" borderId="1" xfId="1" applyNumberFormat="1" applyFont="1" applyFill="1" applyBorder="1"/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4" sqref="E14"/>
    </sheetView>
  </sheetViews>
  <sheetFormatPr defaultColWidth="9.140625" defaultRowHeight="14.25" x14ac:dyDescent="0.2"/>
  <cols>
    <col min="1" max="1" width="9.140625" style="3"/>
    <col min="2" max="2" width="14.7109375" style="3" customWidth="1"/>
    <col min="3" max="3" width="14.85546875" style="3" customWidth="1"/>
    <col min="4" max="4" width="9.140625" style="3"/>
    <col min="5" max="5" width="28.42578125" style="3" customWidth="1"/>
    <col min="6" max="6" width="12.5703125" style="3" customWidth="1"/>
    <col min="7" max="7" width="15.42578125" style="3" customWidth="1"/>
    <col min="8" max="8" width="14.140625" style="3" customWidth="1"/>
    <col min="9" max="9" width="15.28515625" style="3" customWidth="1"/>
    <col min="10" max="16384" width="9.140625" style="3"/>
  </cols>
  <sheetData>
    <row r="1" spans="1:9" ht="18" x14ac:dyDescent="0.25">
      <c r="A1" s="10" t="s">
        <v>27</v>
      </c>
      <c r="E1" s="10" t="s">
        <v>17</v>
      </c>
    </row>
    <row r="2" spans="1:9" x14ac:dyDescent="0.2">
      <c r="A2" s="15" t="s">
        <v>21</v>
      </c>
    </row>
    <row r="3" spans="1:9" ht="28.5" x14ac:dyDescent="0.2">
      <c r="A3" s="1" t="s">
        <v>2</v>
      </c>
      <c r="B3" s="2" t="s">
        <v>0</v>
      </c>
      <c r="C3" s="2" t="s">
        <v>1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2">
      <c r="A4" s="4">
        <v>1</v>
      </c>
      <c r="B4" s="5">
        <v>31.952760379678772</v>
      </c>
      <c r="C4" s="5">
        <v>20.858134720946186</v>
      </c>
      <c r="E4" s="3" t="s">
        <v>3</v>
      </c>
      <c r="F4" s="6">
        <v>0.2</v>
      </c>
      <c r="G4" s="27">
        <f>AVERAGE($B$4:$B$18)</f>
        <v>1.2561814081113605</v>
      </c>
      <c r="H4" s="27">
        <f>STDEV($B$4:$B$18)</f>
        <v>33.47547614037115</v>
      </c>
      <c r="I4" s="44">
        <f>CORREL($B$4:$B$18,$C$4:$C$18)</f>
        <v>0.34398478820009948</v>
      </c>
    </row>
    <row r="5" spans="1:9" x14ac:dyDescent="0.2">
      <c r="A5" s="4">
        <f>+A4+1</f>
        <v>2</v>
      </c>
      <c r="B5" s="5">
        <v>31.582161903419305</v>
      </c>
      <c r="C5" s="5">
        <v>6.8115417597293888</v>
      </c>
      <c r="E5" s="3" t="s">
        <v>4</v>
      </c>
      <c r="F5" s="6">
        <v>0.8</v>
      </c>
      <c r="G5" s="27">
        <f>AVERAGE($C$4:$C$18)</f>
        <v>4.7143358015317052</v>
      </c>
      <c r="H5" s="27">
        <f>STDEV($C$4:$C$18)</f>
        <v>13.823749133230558</v>
      </c>
      <c r="I5" s="45"/>
    </row>
    <row r="6" spans="1:9" x14ac:dyDescent="0.2">
      <c r="A6" s="4">
        <f t="shared" ref="A6:A17" si="0">+A5+1</f>
        <v>3</v>
      </c>
      <c r="B6" s="5">
        <v>7.7828240769704653</v>
      </c>
      <c r="C6" s="5">
        <v>13.284330341087356</v>
      </c>
      <c r="F6" s="7"/>
    </row>
    <row r="7" spans="1:9" x14ac:dyDescent="0.2">
      <c r="A7" s="4">
        <f t="shared" si="0"/>
        <v>4</v>
      </c>
      <c r="B7" s="5">
        <v>-32.643792638059985</v>
      </c>
      <c r="C7" s="5">
        <v>19.152658421798655</v>
      </c>
      <c r="F7" s="7"/>
    </row>
    <row r="8" spans="1:9" ht="18" x14ac:dyDescent="0.25">
      <c r="A8" s="4">
        <f t="shared" si="0"/>
        <v>5</v>
      </c>
      <c r="B8" s="5">
        <v>-15.097148057934122</v>
      </c>
      <c r="C8" s="5">
        <v>-3.586571353526617</v>
      </c>
      <c r="E8" s="10" t="s">
        <v>9</v>
      </c>
      <c r="F8" s="8"/>
      <c r="G8" s="8"/>
    </row>
    <row r="9" spans="1:9" x14ac:dyDescent="0.2">
      <c r="A9" s="4">
        <f t="shared" si="0"/>
        <v>6</v>
      </c>
      <c r="B9" s="5">
        <v>9.0875256489915675</v>
      </c>
      <c r="C9" s="5">
        <v>10.597032448001691</v>
      </c>
      <c r="E9" s="14" t="s">
        <v>23</v>
      </c>
      <c r="F9" s="9"/>
      <c r="G9" s="9"/>
    </row>
    <row r="10" spans="1:9" x14ac:dyDescent="0.2">
      <c r="A10" s="4">
        <f t="shared" si="0"/>
        <v>7</v>
      </c>
      <c r="B10" s="5">
        <v>-45.576735438835748</v>
      </c>
      <c r="C10" s="5">
        <v>-14.83154946730585</v>
      </c>
    </row>
    <row r="11" spans="1:9" x14ac:dyDescent="0.2">
      <c r="A11" s="4">
        <f t="shared" si="0"/>
        <v>8</v>
      </c>
      <c r="B11" s="5">
        <v>-39.075885067065606</v>
      </c>
      <c r="C11" s="5">
        <v>-13.684579755767583</v>
      </c>
      <c r="E11" s="15" t="s">
        <v>25</v>
      </c>
    </row>
    <row r="12" spans="1:9" x14ac:dyDescent="0.2">
      <c r="A12" s="4">
        <f t="shared" si="0"/>
        <v>9</v>
      </c>
      <c r="B12" s="5">
        <v>31.323037319726765</v>
      </c>
      <c r="C12" s="5">
        <v>-6.4996639943795573</v>
      </c>
      <c r="G12" s="11" t="s">
        <v>16</v>
      </c>
      <c r="H12" s="11" t="s">
        <v>16</v>
      </c>
      <c r="I12" s="11" t="s">
        <v>16</v>
      </c>
    </row>
    <row r="13" spans="1:9" x14ac:dyDescent="0.2">
      <c r="A13" s="4">
        <f t="shared" si="0"/>
        <v>10</v>
      </c>
      <c r="B13" s="5">
        <v>38.627648307237095</v>
      </c>
      <c r="C13" s="5">
        <v>-6.2548257540529724</v>
      </c>
      <c r="F13" s="11" t="s">
        <v>15</v>
      </c>
      <c r="G13" s="11" t="s">
        <v>18</v>
      </c>
      <c r="H13" s="11" t="s">
        <v>22</v>
      </c>
      <c r="I13" s="13" t="s">
        <v>24</v>
      </c>
    </row>
    <row r="14" spans="1:9" x14ac:dyDescent="0.2">
      <c r="A14" s="4">
        <f t="shared" si="0"/>
        <v>11</v>
      </c>
      <c r="B14" s="5">
        <v>-37.53849278970582</v>
      </c>
      <c r="C14" s="5">
        <v>-18.362529675237937</v>
      </c>
      <c r="E14" s="3" t="s">
        <v>10</v>
      </c>
      <c r="F14" s="12">
        <f>F4</f>
        <v>0.2</v>
      </c>
      <c r="G14" s="21">
        <v>3.212876664665397E-2</v>
      </c>
      <c r="H14" s="21">
        <v>0</v>
      </c>
      <c r="I14" s="21">
        <v>0.21964805277740074</v>
      </c>
    </row>
    <row r="15" spans="1:9" x14ac:dyDescent="0.2">
      <c r="A15" s="4">
        <f t="shared" si="0"/>
        <v>12</v>
      </c>
      <c r="B15" s="5">
        <v>3.902206211059859</v>
      </c>
      <c r="C15" s="5">
        <v>17.014896538932703</v>
      </c>
      <c r="E15" s="3" t="s">
        <v>11</v>
      </c>
      <c r="F15" s="12">
        <f>F5</f>
        <v>0.8</v>
      </c>
      <c r="G15" s="21">
        <v>0.96787123384390239</v>
      </c>
      <c r="H15" s="21">
        <v>1</v>
      </c>
      <c r="I15" s="21">
        <v>0.78035194722259937</v>
      </c>
    </row>
    <row r="16" spans="1:9" x14ac:dyDescent="0.2">
      <c r="A16" s="4">
        <f t="shared" si="0"/>
        <v>13</v>
      </c>
      <c r="B16" s="5">
        <v>42.384333225080496</v>
      </c>
      <c r="C16" s="5">
        <v>10.851393060231141</v>
      </c>
      <c r="E16" s="16" t="s">
        <v>12</v>
      </c>
      <c r="F16" s="17">
        <f>SUM(F14:F15)</f>
        <v>1</v>
      </c>
      <c r="G16" s="17">
        <f>SUM(G14:G15)</f>
        <v>1.0000000004905563</v>
      </c>
      <c r="H16" s="17">
        <f>SUM(H14:H15)</f>
        <v>1</v>
      </c>
      <c r="I16" s="17">
        <f>SUM(I14:I15)</f>
        <v>1</v>
      </c>
    </row>
    <row r="17" spans="1:9" x14ac:dyDescent="0.2">
      <c r="A17" s="4">
        <f t="shared" si="0"/>
        <v>14</v>
      </c>
      <c r="B17" s="5">
        <v>34.327915962477555</v>
      </c>
      <c r="C17" s="5">
        <v>17.226699550308666</v>
      </c>
      <c r="E17" s="3" t="s">
        <v>13</v>
      </c>
      <c r="F17" s="9">
        <f>SUMPRODUCT(F$14:F$15,$G$4:$G$5)</f>
        <v>4.0227049228476366</v>
      </c>
      <c r="G17" s="9">
        <f>SUMPRODUCT(G$14:G$15,$G$4:$G$5)</f>
        <v>4.6032295683100486</v>
      </c>
      <c r="H17" s="9">
        <f>SUMPRODUCT(H$14:H$15,$G$4:$G$5)</f>
        <v>4.7143358015317052</v>
      </c>
      <c r="I17" s="19">
        <f>SUMPRODUCT(I$14:I$15,$G$4:$G$5)</f>
        <v>3.9547589228133138</v>
      </c>
    </row>
    <row r="18" spans="1:9" x14ac:dyDescent="0.2">
      <c r="A18" s="4">
        <f>+A17+1</f>
        <v>15</v>
      </c>
      <c r="B18" s="5">
        <v>-42.195637921370192</v>
      </c>
      <c r="C18" s="5">
        <v>18.138070182210321</v>
      </c>
      <c r="E18" s="3" t="s">
        <v>14</v>
      </c>
      <c r="F18" s="9">
        <f>SQRT((F$14*$H$4)^2+(F$15*$H$5)^2+2*$I$4*F$14*F$15*$H$4*$H$5)</f>
        <v>14.766982019971882</v>
      </c>
      <c r="G18" s="20">
        <f>SQRT((G$14*$H$4)^2+(G$15*$H$5)^2+2*$I$4*G$14*G$15*$H$4*$H$5)</f>
        <v>13.786611511499521</v>
      </c>
      <c r="H18" s="9">
        <f>SQRT((H$14*$H$4)^2+(H$15*$H$5)^2+2*$I$4*H$14*H$15*$H$4*$H$5)</f>
        <v>13.823749133230558</v>
      </c>
      <c r="I18" s="9">
        <f>SQRT((I$14*$H$4)^2+(I$15*$H$5)^2+2*$I$4*I$14*I$15*$H$4*$H$5)</f>
        <v>14.999999755708059</v>
      </c>
    </row>
    <row r="19" spans="1:9" x14ac:dyDescent="0.2">
      <c r="E19" s="3" t="s">
        <v>37</v>
      </c>
      <c r="F19" s="9">
        <f>F18^2</f>
        <v>218.06375797817284</v>
      </c>
      <c r="G19" s="19">
        <f>G18^2</f>
        <v>190.07065696901111</v>
      </c>
      <c r="H19" s="9">
        <f>H18^2</f>
        <v>191.09604009849261</v>
      </c>
      <c r="I19" s="9">
        <f>I18^2</f>
        <v>224.99999267124181</v>
      </c>
    </row>
    <row r="20" spans="1:9" x14ac:dyDescent="0.2">
      <c r="E20" s="3" t="s">
        <v>20</v>
      </c>
      <c r="F20" s="18">
        <v>2</v>
      </c>
      <c r="G20" s="18">
        <v>2</v>
      </c>
      <c r="H20" s="18">
        <v>2</v>
      </c>
      <c r="I20" s="18">
        <v>2</v>
      </c>
    </row>
    <row r="21" spans="1:9" x14ac:dyDescent="0.2">
      <c r="E21" s="3" t="s">
        <v>19</v>
      </c>
      <c r="F21" s="9">
        <f>(F17-F20)/F18</f>
        <v>0.13697483481133729</v>
      </c>
      <c r="G21" s="9">
        <f>(G17-G20)/G18</f>
        <v>0.18882301616598643</v>
      </c>
      <c r="H21" s="19">
        <f>(H17-H20)/H18</f>
        <v>0.19635308593721384</v>
      </c>
      <c r="I21" s="20">
        <f>(I17-I20)/I18</f>
        <v>0.13031726364325141</v>
      </c>
    </row>
    <row r="23" spans="1:9" x14ac:dyDescent="0.2">
      <c r="E23" s="15" t="s">
        <v>26</v>
      </c>
    </row>
  </sheetData>
  <mergeCells count="1"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8" sqref="E8"/>
    </sheetView>
  </sheetViews>
  <sheetFormatPr defaultColWidth="9.140625" defaultRowHeight="14.25" x14ac:dyDescent="0.2"/>
  <cols>
    <col min="1" max="1" width="20.140625" style="3" customWidth="1"/>
    <col min="2" max="2" width="14" style="3" customWidth="1"/>
    <col min="3" max="3" width="9.42578125" style="3" customWidth="1"/>
    <col min="4" max="4" width="10" style="3" bestFit="1" customWidth="1"/>
    <col min="5" max="5" width="14" style="3" bestFit="1" customWidth="1"/>
    <col min="6" max="16384" width="9.140625" style="3"/>
  </cols>
  <sheetData>
    <row r="1" spans="1:5" ht="18" x14ac:dyDescent="0.25">
      <c r="A1" s="10" t="s">
        <v>36</v>
      </c>
    </row>
    <row r="2" spans="1:5" ht="18" x14ac:dyDescent="0.25">
      <c r="A2" s="10"/>
    </row>
    <row r="3" spans="1:5" x14ac:dyDescent="0.2">
      <c r="B3" s="11" t="s">
        <v>28</v>
      </c>
      <c r="C3" s="11" t="s">
        <v>29</v>
      </c>
      <c r="D3" s="11" t="s">
        <v>5</v>
      </c>
      <c r="E3" s="13" t="s">
        <v>8</v>
      </c>
    </row>
    <row r="4" spans="1:5" x14ac:dyDescent="0.2">
      <c r="A4" s="3" t="s">
        <v>30</v>
      </c>
      <c r="B4" s="25">
        <v>0.13600000000000001</v>
      </c>
      <c r="C4" s="25">
        <v>0.154</v>
      </c>
      <c r="D4" s="3">
        <v>0.2</v>
      </c>
      <c r="E4" s="26">
        <v>0.27</v>
      </c>
    </row>
    <row r="5" spans="1:5" x14ac:dyDescent="0.2">
      <c r="A5" s="3" t="s">
        <v>31</v>
      </c>
      <c r="B5" s="25">
        <v>0.15</v>
      </c>
      <c r="C5" s="25">
        <v>0.23</v>
      </c>
      <c r="D5" s="3">
        <f>1-D4</f>
        <v>0.8</v>
      </c>
    </row>
    <row r="7" spans="1:5" x14ac:dyDescent="0.2">
      <c r="A7" s="13" t="s">
        <v>32</v>
      </c>
    </row>
    <row r="8" spans="1:5" x14ac:dyDescent="0.2">
      <c r="A8" s="3" t="s">
        <v>33</v>
      </c>
      <c r="B8" s="23">
        <f>($D$4*$C$4)^2+($D$5*$C$5)^2+2*$D$4*$D$5*$E$4*$C$4*$C$5</f>
        <v>3.7864928000000013E-2</v>
      </c>
    </row>
    <row r="9" spans="1:5" x14ac:dyDescent="0.2">
      <c r="A9" s="3" t="s">
        <v>34</v>
      </c>
      <c r="B9" s="24">
        <f>SQRT(B8)</f>
        <v>0.1945891261093487</v>
      </c>
    </row>
    <row r="11" spans="1:5" x14ac:dyDescent="0.2">
      <c r="A11" s="3" t="s">
        <v>35</v>
      </c>
      <c r="B11" s="22">
        <f>($D$4*$B$4+$D$5*$B$5)</f>
        <v>0.1472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zoomScale="80" zoomScaleNormal="80" workbookViewId="0">
      <selection activeCell="B43" sqref="B43"/>
    </sheetView>
  </sheetViews>
  <sheetFormatPr defaultColWidth="9.140625" defaultRowHeight="14.25" x14ac:dyDescent="0.2"/>
  <cols>
    <col min="1" max="1" width="26.28515625" style="3" bestFit="1" customWidth="1"/>
    <col min="2" max="2" width="20" style="3" customWidth="1"/>
    <col min="3" max="3" width="15" style="3" customWidth="1"/>
    <col min="4" max="4" width="14.28515625" style="3" customWidth="1"/>
    <col min="5" max="5" width="17.85546875" style="3" bestFit="1" customWidth="1"/>
    <col min="6" max="7" width="17.28515625" style="3" bestFit="1" customWidth="1"/>
    <col min="8" max="11" width="17.28515625" style="3" customWidth="1"/>
    <col min="12" max="12" width="9.140625" style="3"/>
    <col min="13" max="13" width="11.140625" style="3" customWidth="1"/>
    <col min="14" max="14" width="12.85546875" style="3" customWidth="1"/>
    <col min="15" max="15" width="12.7109375" style="3" customWidth="1"/>
    <col min="16" max="16" width="11.85546875" style="3" customWidth="1"/>
    <col min="17" max="17" width="12.5703125" style="3" customWidth="1"/>
    <col min="18" max="18" width="11.42578125" style="3" customWidth="1"/>
    <col min="19" max="19" width="10.85546875" style="3" customWidth="1"/>
    <col min="20" max="20" width="11.28515625" style="3" customWidth="1"/>
    <col min="21" max="22" width="10.85546875" style="3" customWidth="1"/>
    <col min="23" max="23" width="5.5703125" style="3" customWidth="1"/>
    <col min="24" max="24" width="9.5703125" style="3" bestFit="1" customWidth="1"/>
    <col min="25" max="16384" width="9.140625" style="3"/>
  </cols>
  <sheetData>
    <row r="1" spans="1:24" x14ac:dyDescent="0.2">
      <c r="B1" s="3" t="s">
        <v>88</v>
      </c>
      <c r="C1" s="3" t="s">
        <v>88</v>
      </c>
      <c r="D1" s="3" t="s">
        <v>88</v>
      </c>
      <c r="E1" s="3" t="s">
        <v>87</v>
      </c>
      <c r="F1" s="3" t="s">
        <v>88</v>
      </c>
      <c r="G1" s="3" t="s">
        <v>87</v>
      </c>
      <c r="H1" s="3" t="s">
        <v>87</v>
      </c>
      <c r="I1" s="3" t="s">
        <v>86</v>
      </c>
      <c r="J1" s="3" t="s">
        <v>86</v>
      </c>
      <c r="K1" s="3" t="s">
        <v>86</v>
      </c>
    </row>
    <row r="2" spans="1:24" ht="21.75" customHeight="1" x14ac:dyDescent="0.2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</row>
    <row r="3" spans="1:24" ht="52.5" customHeight="1" x14ac:dyDescent="0.2">
      <c r="B3" s="2" t="str">
        <f>Sheet2!B1</f>
        <v>AVNT IN Equity</v>
      </c>
      <c r="C3" s="2" t="str">
        <f>Sheet2!C1</f>
        <v>BEPL IN Equity</v>
      </c>
      <c r="D3" s="2" t="str">
        <f>Sheet2!D1</f>
        <v>INHP IN Equity</v>
      </c>
      <c r="E3" s="2" t="str">
        <f>Sheet2!E1</f>
        <v>LES IN Equity</v>
      </c>
      <c r="F3" s="2" t="str">
        <f>Sheet2!F1</f>
        <v>SRIN IN Equity</v>
      </c>
      <c r="G3" s="2" t="str">
        <f>Sheet2!G1</f>
        <v>FTXC IN Equity</v>
      </c>
      <c r="H3" s="2" t="str">
        <f>Sheet2!H1</f>
        <v>VSCL IN Equity</v>
      </c>
      <c r="I3" s="2" t="str">
        <f>Sheet2!I1</f>
        <v>ADSEZ IN Equity</v>
      </c>
      <c r="J3" s="2" t="str">
        <f>Sheet2!J1</f>
        <v>HPCL IN Equity</v>
      </c>
      <c r="K3" s="2" t="str">
        <f>Sheet2!K1</f>
        <v>VEDL IN Equity</v>
      </c>
    </row>
    <row r="4" spans="1:24" x14ac:dyDescent="0.2">
      <c r="A4" s="3" t="s">
        <v>38</v>
      </c>
      <c r="B4" s="22">
        <f>Sheet2!B497/100</f>
        <v>1.5819584401631155</v>
      </c>
      <c r="C4" s="22">
        <f>Sheet2!C497/100</f>
        <v>0.93224622910721577</v>
      </c>
      <c r="D4" s="22">
        <f>Sheet2!D497/100</f>
        <v>1.7838091228573061</v>
      </c>
      <c r="E4" s="22">
        <f>Sheet2!E497/100</f>
        <v>2.0632554632554627</v>
      </c>
      <c r="F4" s="22">
        <f>Sheet2!F497/100</f>
        <v>0.95093523469993935</v>
      </c>
      <c r="G4" s="22">
        <f>Sheet2!G497/100</f>
        <v>1.2327107742675592</v>
      </c>
      <c r="H4" s="22">
        <f>Sheet2!H497/100</f>
        <v>1.3177090966564646</v>
      </c>
      <c r="I4" s="22">
        <f>Sheet2!I497/100</f>
        <v>0.88160557171652143</v>
      </c>
      <c r="J4" s="22">
        <f>Sheet2!J497/100</f>
        <v>1.5350264351504008</v>
      </c>
      <c r="K4" s="22">
        <f>Sheet2!K497/100</f>
        <v>0.8060983221645851</v>
      </c>
    </row>
    <row r="5" spans="1:24" x14ac:dyDescent="0.2">
      <c r="A5" s="3" t="s">
        <v>37</v>
      </c>
      <c r="B5" s="23">
        <f>Sheet2!B498</f>
        <v>1096.2759437781642</v>
      </c>
      <c r="C5" s="23">
        <f>Sheet2!C498</f>
        <v>237.18863679158227</v>
      </c>
      <c r="D5" s="23">
        <f>Sheet2!D498</f>
        <v>4946.3634298871239</v>
      </c>
      <c r="E5" s="23">
        <f>Sheet2!E498</f>
        <v>6957.2035033704615</v>
      </c>
      <c r="F5" s="23">
        <f>Sheet2!F498</f>
        <v>164.99103625683162</v>
      </c>
      <c r="G5" s="23">
        <f>Sheet2!G498</f>
        <v>361.0108388685307</v>
      </c>
      <c r="H5" s="23">
        <f>Sheet2!H498</f>
        <v>5774.7392128919682</v>
      </c>
      <c r="I5" s="23">
        <f>Sheet2!I498</f>
        <v>218.04236796979163</v>
      </c>
      <c r="J5" s="23">
        <f>Sheet2!J498</f>
        <v>2176.2415124722515</v>
      </c>
      <c r="K5" s="23">
        <f>Sheet2!K498</f>
        <v>1046.1830064524315</v>
      </c>
    </row>
    <row r="6" spans="1:24" x14ac:dyDescent="0.2">
      <c r="A6" s="3" t="s">
        <v>39</v>
      </c>
      <c r="B6" s="22">
        <f>Sheet2!B499/100</f>
        <v>0.33110058045526958</v>
      </c>
      <c r="C6" s="22">
        <f>Sheet2!C499/100</f>
        <v>0.15400929737895119</v>
      </c>
      <c r="D6" s="22">
        <f>Sheet2!D499/100</f>
        <v>0.70330387670530614</v>
      </c>
      <c r="E6" s="22">
        <f>Sheet2!E499/100</f>
        <v>0.83409852555741049</v>
      </c>
      <c r="F6" s="22">
        <f>Sheet2!F499/100</f>
        <v>0.12844883660696643</v>
      </c>
      <c r="G6" s="22">
        <f>Sheet2!G499/100</f>
        <v>0.19000285231241418</v>
      </c>
      <c r="H6" s="22">
        <f>Sheet2!H499/100</f>
        <v>0.7599170489528424</v>
      </c>
      <c r="I6" s="22">
        <f>Sheet2!I499/100</f>
        <v>0.14766257751027903</v>
      </c>
      <c r="J6" s="22">
        <f>Sheet2!J499/100</f>
        <v>0.46650203777392563</v>
      </c>
      <c r="K6" s="22">
        <f>Sheet2!K499/100</f>
        <v>0.32344752378901148</v>
      </c>
      <c r="M6" s="13" t="s">
        <v>41</v>
      </c>
    </row>
    <row r="7" spans="1:24" x14ac:dyDescent="0.2"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X7" s="13" t="s">
        <v>42</v>
      </c>
    </row>
    <row r="8" spans="1:24" x14ac:dyDescent="0.2">
      <c r="A8" s="3" t="s">
        <v>59</v>
      </c>
      <c r="B8" s="9">
        <v>1</v>
      </c>
      <c r="C8" s="9"/>
      <c r="D8" s="9"/>
      <c r="E8" s="9"/>
      <c r="F8" s="9"/>
      <c r="G8" s="9"/>
      <c r="H8" s="9"/>
      <c r="I8" s="9"/>
      <c r="J8" s="9"/>
      <c r="K8" s="9"/>
      <c r="M8" s="9">
        <f>B21</f>
        <v>7.0373152276744705E-2</v>
      </c>
      <c r="X8" s="31">
        <f>B6</f>
        <v>0.33110058045526958</v>
      </c>
    </row>
    <row r="9" spans="1:24" x14ac:dyDescent="0.2">
      <c r="A9" s="3" t="s">
        <v>60</v>
      </c>
      <c r="B9" s="9">
        <f>CORREL(Sheet2!B2:B496,Sheet2!C2:C496)</f>
        <v>0.35717892459927991</v>
      </c>
      <c r="C9" s="9">
        <v>0.99999999999999978</v>
      </c>
      <c r="D9" s="9"/>
      <c r="E9" s="9"/>
      <c r="F9" s="9"/>
      <c r="G9" s="9"/>
      <c r="H9" s="9"/>
      <c r="I9" s="9"/>
      <c r="J9" s="9"/>
      <c r="K9" s="9"/>
      <c r="M9" s="9">
        <f>C21</f>
        <v>0.18641059592252371</v>
      </c>
      <c r="N9" s="9">
        <f>C21</f>
        <v>0.18641059592252371</v>
      </c>
      <c r="X9" s="31">
        <f>C6</f>
        <v>0.15400929737895119</v>
      </c>
    </row>
    <row r="10" spans="1:24" x14ac:dyDescent="0.2">
      <c r="A10" s="3" t="s">
        <v>61</v>
      </c>
      <c r="B10" s="9">
        <f>CORREL(Sheet2!B2:B496,Sheet2!D2:D496)</f>
        <v>0.61891673533402525</v>
      </c>
      <c r="C10" s="9">
        <f>CORREL(Sheet2!C2:C496,Sheet2!D2:D496)</f>
        <v>0.59479473072707667</v>
      </c>
      <c r="D10" s="9">
        <v>0.99999999999999989</v>
      </c>
      <c r="E10" s="9"/>
      <c r="F10" s="9"/>
      <c r="G10" s="9"/>
      <c r="H10" s="9"/>
      <c r="I10" s="9"/>
      <c r="J10" s="9"/>
      <c r="K10" s="9"/>
      <c r="M10" s="9">
        <f>D21</f>
        <v>1.7657612562911356E-2</v>
      </c>
      <c r="N10" s="9">
        <f>D21</f>
        <v>1.7657612562911356E-2</v>
      </c>
      <c r="O10" s="9">
        <f>D21</f>
        <v>1.7657612562911356E-2</v>
      </c>
      <c r="X10" s="31">
        <f>D6</f>
        <v>0.70330387670530614</v>
      </c>
    </row>
    <row r="11" spans="1:24" x14ac:dyDescent="0.2">
      <c r="A11" s="3" t="s">
        <v>62</v>
      </c>
      <c r="B11" s="9">
        <f>CORREL(Sheet2!B2:B496,Sheet2!E2:E496)</f>
        <v>0.50716084055571375</v>
      </c>
      <c r="C11" s="9">
        <f>CORREL(Sheet2!C2:C496,Sheet2!E2:E496)</f>
        <v>0.64454964452344254</v>
      </c>
      <c r="D11" s="9">
        <f>CORREL(Sheet2!D2:D496,Sheet2!E2:E496)</f>
        <v>0.63939036871534372</v>
      </c>
      <c r="E11" s="9">
        <v>0.99999999999999978</v>
      </c>
      <c r="F11" s="9"/>
      <c r="G11" s="9"/>
      <c r="H11" s="9"/>
      <c r="I11" s="9"/>
      <c r="J11" s="9"/>
      <c r="K11" s="9"/>
      <c r="M11" s="9">
        <f>E21</f>
        <v>1.4592934887278386E-2</v>
      </c>
      <c r="N11" s="9">
        <f>E21</f>
        <v>1.4592934887278386E-2</v>
      </c>
      <c r="O11" s="9">
        <f>E21</f>
        <v>1.4592934887278386E-2</v>
      </c>
      <c r="P11" s="9">
        <f>E21</f>
        <v>1.4592934887278386E-2</v>
      </c>
      <c r="X11" s="31">
        <f>E6</f>
        <v>0.83409852555741049</v>
      </c>
    </row>
    <row r="12" spans="1:24" x14ac:dyDescent="0.2">
      <c r="A12" s="3" t="s">
        <v>63</v>
      </c>
      <c r="B12" s="9">
        <f>CORREL(Sheet2!B2:B496,Sheet2!F2:F496)</f>
        <v>0.13496114922025726</v>
      </c>
      <c r="C12" s="9">
        <f>CORREL(Sheet2!C2:C496,Sheet2!F2:F496)</f>
        <v>0.34990969489282758</v>
      </c>
      <c r="D12" s="9">
        <f>CORREL(Sheet2!D2:D496,Sheet2!F2:F496)</f>
        <v>0.19163671249046216</v>
      </c>
      <c r="E12" s="9">
        <f>CORREL(Sheet2!E2:E496,Sheet2!F2:F496)</f>
        <v>8.5289244983508695E-3</v>
      </c>
      <c r="F12" s="9">
        <v>1</v>
      </c>
      <c r="G12" s="9"/>
      <c r="H12" s="9"/>
      <c r="I12" s="9"/>
      <c r="J12" s="9"/>
      <c r="K12" s="9"/>
      <c r="M12" s="9">
        <f>F21</f>
        <v>0.27373409147157768</v>
      </c>
      <c r="N12" s="9">
        <f>F21</f>
        <v>0.27373409147157768</v>
      </c>
      <c r="O12" s="9">
        <f>F21</f>
        <v>0.27373409147157768</v>
      </c>
      <c r="P12" s="9">
        <f>F21</f>
        <v>0.27373409147157768</v>
      </c>
      <c r="Q12" s="9">
        <f>F21</f>
        <v>0.27373409147157768</v>
      </c>
      <c r="X12" s="31">
        <f>F6</f>
        <v>0.12844883660696643</v>
      </c>
    </row>
    <row r="13" spans="1:24" x14ac:dyDescent="0.2">
      <c r="A13" s="3" t="s">
        <v>64</v>
      </c>
      <c r="B13" s="9">
        <f>CORREL(Sheet2!B2:B496,Sheet2!G2:G496)</f>
        <v>-6.3106078122452808E-2</v>
      </c>
      <c r="C13" s="9">
        <f>CORREL(Sheet2!C2:C496,Sheet2!G2:G496)</f>
        <v>0.29926777291050288</v>
      </c>
      <c r="D13" s="9">
        <f>CORREL(Sheet2!D2:D496,Sheet2!G2:G496)</f>
        <v>0.24338529491870392</v>
      </c>
      <c r="E13" s="9">
        <f>CORREL(Sheet2!E2:E496,Sheet2!G2:G496)</f>
        <v>0.13417614000097278</v>
      </c>
      <c r="F13" s="9">
        <f>CORREL(Sheet2!F2:F496,Sheet2!G2:G496)</f>
        <v>0.48685872397736318</v>
      </c>
      <c r="G13" s="9">
        <v>1</v>
      </c>
      <c r="H13" s="9"/>
      <c r="I13" s="9"/>
      <c r="J13" s="9"/>
      <c r="K13" s="9"/>
      <c r="M13" s="9">
        <f>G21</f>
        <v>0.16467187009393078</v>
      </c>
      <c r="N13" s="9">
        <f>G21</f>
        <v>0.16467187009393078</v>
      </c>
      <c r="O13" s="9">
        <f>G21</f>
        <v>0.16467187009393078</v>
      </c>
      <c r="P13" s="9">
        <f>G21</f>
        <v>0.16467187009393078</v>
      </c>
      <c r="Q13" s="9">
        <f>G21</f>
        <v>0.16467187009393078</v>
      </c>
      <c r="R13" s="9">
        <f>G21</f>
        <v>0.16467187009393078</v>
      </c>
      <c r="S13" s="9"/>
      <c r="T13" s="9"/>
      <c r="U13" s="9"/>
      <c r="V13" s="9"/>
      <c r="X13" s="31">
        <f>G6</f>
        <v>0.19000285231241418</v>
      </c>
    </row>
    <row r="14" spans="1:24" x14ac:dyDescent="0.2">
      <c r="A14" s="3" t="s">
        <v>65</v>
      </c>
      <c r="B14" s="9">
        <f>CORREL(Sheet2!B2:B496,Sheet2!H2:H496)</f>
        <v>-0.31688032371749664</v>
      </c>
      <c r="C14" s="9">
        <f>CORREL(Sheet2!C2:C496,Sheet2!H2:H496)</f>
        <v>-0.4342187528216635</v>
      </c>
      <c r="D14" s="9">
        <f>CORREL(Sheet2!D2:D496,Sheet2!H2:H496)</f>
        <v>-0.70007502991548853</v>
      </c>
      <c r="E14" s="9">
        <f>CORREL(Sheet2!E2:E496,Sheet2!H2:H496)</f>
        <v>-0.20617481597875309</v>
      </c>
      <c r="F14" s="9">
        <f>CORREL(Sheet2!F2:F496,Sheet2!H2:H496)</f>
        <v>-0.24942876625151766</v>
      </c>
      <c r="G14" s="9">
        <f>CORREL(Sheet2!G2:G496,Sheet2!H2:H496)</f>
        <v>-0.24259962352659736</v>
      </c>
      <c r="H14" s="9">
        <v>1</v>
      </c>
      <c r="I14" s="9"/>
      <c r="J14" s="9"/>
      <c r="K14" s="9"/>
      <c r="M14" s="9">
        <f>H21</f>
        <v>1.1052150053472055E-2</v>
      </c>
      <c r="N14" s="9">
        <f>H21</f>
        <v>1.1052150053472055E-2</v>
      </c>
      <c r="O14" s="9">
        <f>H21</f>
        <v>1.1052150053472055E-2</v>
      </c>
      <c r="P14" s="9">
        <f>H21</f>
        <v>1.1052150053472055E-2</v>
      </c>
      <c r="Q14" s="9">
        <f>H21</f>
        <v>1.1052150053472055E-2</v>
      </c>
      <c r="R14" s="9">
        <f>H21</f>
        <v>1.1052150053472055E-2</v>
      </c>
      <c r="S14" s="9">
        <f>H21</f>
        <v>1.1052150053472055E-2</v>
      </c>
      <c r="T14" s="9"/>
      <c r="U14" s="9"/>
      <c r="V14" s="9"/>
      <c r="X14" s="31">
        <f>H6</f>
        <v>0.7599170489528424</v>
      </c>
    </row>
    <row r="15" spans="1:24" x14ac:dyDescent="0.2">
      <c r="A15" s="3" t="s">
        <v>66</v>
      </c>
      <c r="B15" s="9">
        <f>CORREL(Sheet2!B2:B496,Sheet2!I2:I496)</f>
        <v>0.14665900166078075</v>
      </c>
      <c r="C15" s="9">
        <f>CORREL(Sheet2!C2:C496,Sheet2!I2:I496)</f>
        <v>-6.5978889588736905E-2</v>
      </c>
      <c r="D15" s="9">
        <f>CORREL(Sheet2!D2:D496,Sheet2!I2:I496)</f>
        <v>0.16918699640466189</v>
      </c>
      <c r="E15" s="9">
        <f>CORREL(Sheet2!E2:E496,Sheet2!I2:I496)</f>
        <v>-0.49632629291218799</v>
      </c>
      <c r="F15" s="9">
        <f>CORREL(Sheet2!F2:F496,Sheet2!I2:I496)</f>
        <v>0.47726619558498645</v>
      </c>
      <c r="G15" s="9">
        <f>CORREL(Sheet2!G2:G496,Sheet2!I2:I496)</f>
        <v>0.16989828062994303</v>
      </c>
      <c r="H15" s="9">
        <f>CORREL(Sheet2!H2:H496,Sheet2!I2:I496)</f>
        <v>-0.4791834792331518</v>
      </c>
      <c r="I15" s="9">
        <v>1</v>
      </c>
      <c r="J15" s="9"/>
      <c r="K15" s="9"/>
      <c r="M15" s="9">
        <f>I21</f>
        <v>0.19102745819995412</v>
      </c>
      <c r="N15" s="9">
        <f>I21</f>
        <v>0.19102745819995412</v>
      </c>
      <c r="O15" s="9">
        <f>I21</f>
        <v>0.19102745819995412</v>
      </c>
      <c r="P15" s="9">
        <f>I21</f>
        <v>0.19102745819995412</v>
      </c>
      <c r="Q15" s="9">
        <f>I21</f>
        <v>0.19102745819995412</v>
      </c>
      <c r="R15" s="9">
        <f>I21</f>
        <v>0.19102745819995412</v>
      </c>
      <c r="S15" s="9">
        <f>I21</f>
        <v>0.19102745819995412</v>
      </c>
      <c r="T15" s="9">
        <f>I21</f>
        <v>0.19102745819995412</v>
      </c>
      <c r="U15" s="9"/>
      <c r="V15" s="9"/>
      <c r="X15" s="31">
        <f>I6</f>
        <v>0.14766257751027903</v>
      </c>
    </row>
    <row r="16" spans="1:24" x14ac:dyDescent="0.2">
      <c r="A16" s="3" t="s">
        <v>67</v>
      </c>
      <c r="B16" s="9">
        <f>CORREL(Sheet2!B2:B496,Sheet2!J2:J496)</f>
        <v>0.68710872306808524</v>
      </c>
      <c r="C16" s="9">
        <f>CORREL(Sheet2!C2:C496,Sheet2!J2:J496)</f>
        <v>0.5681919519422598</v>
      </c>
      <c r="D16" s="9">
        <f>CORREL(Sheet2!D2:D496,Sheet2!J2:J496)</f>
        <v>0.93905761920319075</v>
      </c>
      <c r="E16" s="9">
        <f>CORREL(Sheet2!E2:E496,Sheet2!J2:J496)</f>
        <v>0.72697975309813778</v>
      </c>
      <c r="F16" s="9">
        <f>CORREL(Sheet2!F2:F496,Sheet2!J2:J496)</f>
        <v>0.23613456526128268</v>
      </c>
      <c r="G16" s="9">
        <f>CORREL(Sheet2!G2:G496,Sheet2!J2:J496)</f>
        <v>0.28717317146253996</v>
      </c>
      <c r="H16" s="9">
        <f>CORREL(Sheet2!H2:H496,Sheet2!J2:J496)</f>
        <v>-0.62157732588456116</v>
      </c>
      <c r="I16" s="9">
        <f>CORREL(Sheet2!I2:I496,Sheet2!J2:J496)</f>
        <v>6.8282418534590147E-2</v>
      </c>
      <c r="J16" s="9">
        <v>1</v>
      </c>
      <c r="K16" s="9"/>
      <c r="M16" s="9">
        <f>J21</f>
        <v>3.4347116520619975E-2</v>
      </c>
      <c r="N16" s="9">
        <f>J21</f>
        <v>3.4347116520619975E-2</v>
      </c>
      <c r="O16" s="9">
        <f>J21</f>
        <v>3.4347116520619975E-2</v>
      </c>
      <c r="P16" s="9">
        <f>J21</f>
        <v>3.4347116520619975E-2</v>
      </c>
      <c r="Q16" s="9">
        <f>J21</f>
        <v>3.4347116520619975E-2</v>
      </c>
      <c r="R16" s="9">
        <f>J21</f>
        <v>3.4347116520619975E-2</v>
      </c>
      <c r="S16" s="9">
        <f>J21</f>
        <v>3.4347116520619975E-2</v>
      </c>
      <c r="T16" s="9">
        <f>J21</f>
        <v>3.4347116520619975E-2</v>
      </c>
      <c r="U16" s="9">
        <f>J21</f>
        <v>3.4347116520619975E-2</v>
      </c>
      <c r="V16" s="9"/>
      <c r="X16" s="31">
        <f>J6</f>
        <v>0.46650203777392563</v>
      </c>
    </row>
    <row r="17" spans="1:29" x14ac:dyDescent="0.2">
      <c r="A17" s="3" t="s">
        <v>68</v>
      </c>
      <c r="B17" s="9">
        <f>CORREL(Sheet2!B2:B496,Sheet2!K2:K496)</f>
        <v>0.26399200554765123</v>
      </c>
      <c r="C17" s="9">
        <f>CORREL(Sheet2!C2:C496,Sheet2!K2:K496)</f>
        <v>0.43340094324928957</v>
      </c>
      <c r="D17" s="9">
        <f>CORREL(Sheet2!D2:D496,Sheet2!K2:K496)</f>
        <v>0.71330179066526256</v>
      </c>
      <c r="E17" s="9">
        <f>CORREL(Sheet2!E2:E496,Sheet2!K2:K496)</f>
        <v>0.32308835383155776</v>
      </c>
      <c r="F17" s="9">
        <f>CORREL(Sheet2!F2:F496,Sheet2!K2:K496)</f>
        <v>0.50522694728617212</v>
      </c>
      <c r="G17" s="9">
        <f>CORREL(Sheet2!G2:G496,Sheet2!K2:K496)</f>
        <v>0.346528355922542</v>
      </c>
      <c r="H17" s="9">
        <f>CORREL(Sheet2!H2:H496,Sheet2!K2:K496)</f>
        <v>-0.75312085606181156</v>
      </c>
      <c r="I17" s="9">
        <f>CORREL(Sheet2!I2:I496,Sheet2!K2:K496)</f>
        <v>0.43528166293437676</v>
      </c>
      <c r="J17" s="9">
        <f>CORREL(Sheet2!J2:J496,Sheet2!K2:K496)</f>
        <v>0.70931242267187988</v>
      </c>
      <c r="K17" s="9">
        <v>1</v>
      </c>
      <c r="M17" s="9">
        <f>K21</f>
        <v>3.6133018010987228E-2</v>
      </c>
      <c r="N17" s="9">
        <f>K21</f>
        <v>3.6133018010987228E-2</v>
      </c>
      <c r="O17" s="9">
        <f>K21</f>
        <v>3.6133018010987228E-2</v>
      </c>
      <c r="P17" s="9">
        <f>K21</f>
        <v>3.6133018010987228E-2</v>
      </c>
      <c r="Q17" s="9">
        <f>K21</f>
        <v>3.6133018010987228E-2</v>
      </c>
      <c r="R17" s="9">
        <f>K21</f>
        <v>3.6133018010987228E-2</v>
      </c>
      <c r="S17" s="9">
        <f>K21</f>
        <v>3.6133018010987228E-2</v>
      </c>
      <c r="T17" s="9">
        <f>K21</f>
        <v>3.6133018010987228E-2</v>
      </c>
      <c r="U17" s="9">
        <f>K21</f>
        <v>3.6133018010987228E-2</v>
      </c>
      <c r="V17" s="9">
        <f>K21</f>
        <v>3.6133018010987228E-2</v>
      </c>
      <c r="X17" s="31">
        <f>K6</f>
        <v>0.32344752378901148</v>
      </c>
    </row>
    <row r="18" spans="1:29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M18" s="9"/>
      <c r="N18" s="9"/>
      <c r="O18" s="9"/>
      <c r="P18" s="9"/>
      <c r="Q18" s="9"/>
      <c r="R18" s="9"/>
      <c r="S18" s="9"/>
      <c r="T18" s="9"/>
      <c r="U18" s="9"/>
      <c r="V18" s="9"/>
      <c r="X18" s="31"/>
    </row>
    <row r="20" spans="1:29" x14ac:dyDescent="0.2">
      <c r="A20" s="3" t="s">
        <v>46</v>
      </c>
      <c r="B20" s="34">
        <v>0.1</v>
      </c>
      <c r="C20" s="34">
        <v>0.1</v>
      </c>
      <c r="D20" s="34">
        <v>0.1</v>
      </c>
      <c r="E20" s="34">
        <v>0.1</v>
      </c>
      <c r="F20" s="34">
        <v>0.1</v>
      </c>
      <c r="G20" s="34">
        <v>0.1</v>
      </c>
      <c r="H20" s="34">
        <v>0.1</v>
      </c>
      <c r="I20" s="34">
        <v>0.1</v>
      </c>
      <c r="J20" s="34">
        <v>0.1</v>
      </c>
      <c r="K20" s="34">
        <v>0.1</v>
      </c>
      <c r="L20" s="9">
        <f>SUM(B20:K20)</f>
        <v>0.99999999999999989</v>
      </c>
    </row>
    <row r="21" spans="1:29" ht="16.5" customHeight="1" x14ac:dyDescent="0.2">
      <c r="A21" s="36" t="s">
        <v>47</v>
      </c>
      <c r="B21" s="37">
        <v>7.0373152276744705E-2</v>
      </c>
      <c r="C21" s="37">
        <v>0.18641059592252371</v>
      </c>
      <c r="D21" s="37">
        <v>1.7657612562911356E-2</v>
      </c>
      <c r="E21" s="37">
        <v>1.4592934887278386E-2</v>
      </c>
      <c r="F21" s="37">
        <v>0.27373409147157768</v>
      </c>
      <c r="G21" s="37">
        <v>0.16467187009393078</v>
      </c>
      <c r="H21" s="37">
        <v>1.1052150053472055E-2</v>
      </c>
      <c r="I21" s="37">
        <v>0.19102745819995412</v>
      </c>
      <c r="J21" s="37">
        <v>3.4347116520619975E-2</v>
      </c>
      <c r="K21" s="37">
        <v>3.6133018010987228E-2</v>
      </c>
      <c r="L21" s="9">
        <f>SUM(B21:K21)</f>
        <v>1</v>
      </c>
    </row>
    <row r="22" spans="1:29" x14ac:dyDescent="0.2">
      <c r="A22" s="3" t="s">
        <v>40</v>
      </c>
      <c r="B22" s="30">
        <f t="shared" ref="B22:G22" si="0">B$21*B$4</f>
        <v>0.11132740220508046</v>
      </c>
      <c r="C22" s="30">
        <f t="shared" si="0"/>
        <v>0.17378057511440165</v>
      </c>
      <c r="D22" s="30">
        <f t="shared" si="0"/>
        <v>3.1497810377601056E-2</v>
      </c>
      <c r="E22" s="30">
        <f t="shared" si="0"/>
        <v>3.0108952631108372E-2</v>
      </c>
      <c r="F22" s="30">
        <f t="shared" si="0"/>
        <v>0.26030339251889939</v>
      </c>
      <c r="G22" s="30">
        <f t="shared" si="0"/>
        <v>0.20299278848357633</v>
      </c>
      <c r="H22" s="30">
        <f>H$21*H$4</f>
        <v>1.4563518663072358E-2</v>
      </c>
      <c r="I22" s="30">
        <f>I$21*I$4</f>
        <v>0.16841087149992445</v>
      </c>
      <c r="J22" s="30">
        <f>J$21*J$4</f>
        <v>5.2723731830342721E-2</v>
      </c>
      <c r="K22" s="30">
        <f>K$21*K$4</f>
        <v>2.9126765193399538E-2</v>
      </c>
    </row>
    <row r="23" spans="1:29" x14ac:dyDescent="0.2">
      <c r="A23" s="3" t="s">
        <v>45</v>
      </c>
      <c r="B23" s="33">
        <f>SUM(B22:K22)</f>
        <v>1.0748358085174061</v>
      </c>
    </row>
    <row r="24" spans="1:29" x14ac:dyDescent="0.2">
      <c r="X24" s="9">
        <v>1</v>
      </c>
      <c r="Y24" s="9"/>
      <c r="Z24" s="9"/>
      <c r="AA24" s="9"/>
      <c r="AB24" s="9"/>
      <c r="AC24" s="9"/>
    </row>
    <row r="25" spans="1:29" x14ac:dyDescent="0.2">
      <c r="A25" s="3" t="s">
        <v>75</v>
      </c>
      <c r="B25" s="28">
        <f>B$21^2*B$5</f>
        <v>5.4291756738600352</v>
      </c>
      <c r="C25" s="3">
        <f>+B26</f>
        <v>2.3892979306583122E-4</v>
      </c>
      <c r="D25" s="3">
        <f>+B27</f>
        <v>1.7909116767542797E-4</v>
      </c>
      <c r="E25" s="3">
        <f>+B28</f>
        <v>1.4383767629139798E-4</v>
      </c>
      <c r="F25" s="3">
        <f>+B29</f>
        <v>1.1056935568803469E-4</v>
      </c>
      <c r="G25" s="3">
        <f>+B30</f>
        <v>-4.6006339103124371E-5</v>
      </c>
      <c r="H25" s="3">
        <f>+B31</f>
        <v>-6.2011920429119464E-5</v>
      </c>
      <c r="I25" s="3">
        <f>+B32</f>
        <v>9.6392204679585422E-5</v>
      </c>
      <c r="J25" s="3">
        <f>+B33</f>
        <v>2.5652886398503424E-4</v>
      </c>
      <c r="K25" s="3">
        <f>+B34</f>
        <v>7.1889554256043218E-5</v>
      </c>
      <c r="X25" s="9">
        <v>0.51948287312624364</v>
      </c>
      <c r="Y25" s="9">
        <v>0.99999999999999978</v>
      </c>
      <c r="Z25" s="9"/>
      <c r="AA25" s="9"/>
      <c r="AB25" s="9"/>
      <c r="AC25" s="9"/>
    </row>
    <row r="26" spans="1:29" x14ac:dyDescent="0.2">
      <c r="A26" s="3" t="s">
        <v>76</v>
      </c>
      <c r="B26" s="3">
        <f t="shared" ref="B26:B34" si="1">M$8*M9*B9*X$8*X9</f>
        <v>2.3892979306583122E-4</v>
      </c>
      <c r="C26" s="3">
        <f>C$21^2*C$5</f>
        <v>8.2420466574538533</v>
      </c>
      <c r="D26" s="3">
        <f>+C27</f>
        <v>2.1206043188964772E-4</v>
      </c>
      <c r="E26" s="3">
        <f>+C28</f>
        <v>2.2523397721758569E-4</v>
      </c>
      <c r="F26" s="3">
        <f>+C29</f>
        <v>3.5320966095181097E-4</v>
      </c>
      <c r="G26" s="3">
        <f>+C30</f>
        <v>2.6881718210755589E-4</v>
      </c>
      <c r="H26" s="3">
        <f>+C31</f>
        <v>-1.0469816516617394E-4</v>
      </c>
      <c r="I26" s="3">
        <f>+C32</f>
        <v>-5.3430443430146743E-5</v>
      </c>
      <c r="J26" s="3">
        <f>+C33</f>
        <v>2.6137042308841329E-4</v>
      </c>
      <c r="K26" s="3">
        <f>+C34</f>
        <v>1.4541709173468819E-4</v>
      </c>
      <c r="X26" s="9">
        <v>0.36818106142906426</v>
      </c>
      <c r="Y26" s="9">
        <v>0.39356362501481579</v>
      </c>
      <c r="Z26" s="9">
        <v>0.99999999999999989</v>
      </c>
      <c r="AA26" s="9"/>
      <c r="AB26" s="9"/>
      <c r="AC26" s="9"/>
    </row>
    <row r="27" spans="1:29" x14ac:dyDescent="0.2">
      <c r="A27" s="3" t="s">
        <v>77</v>
      </c>
      <c r="B27" s="3">
        <f t="shared" si="1"/>
        <v>1.7909116767542797E-4</v>
      </c>
      <c r="C27" s="3">
        <f t="shared" ref="C27:C34" si="2">N$9*N10*C10*X$9*X10</f>
        <v>2.1206043188964772E-4</v>
      </c>
      <c r="D27" s="3">
        <f>D$21^2*D$5</f>
        <v>1.5422329921828564</v>
      </c>
      <c r="E27" s="3">
        <f>+D28</f>
        <v>9.6649827455447439E-5</v>
      </c>
      <c r="F27" s="3">
        <f>+D29</f>
        <v>8.367828499397702E-5</v>
      </c>
      <c r="G27" s="3">
        <f>+D30</f>
        <v>9.4569015531662838E-5</v>
      </c>
      <c r="H27" s="3">
        <f>+D31</f>
        <v>-7.3018438810857467E-5</v>
      </c>
      <c r="I27" s="3">
        <f>+D32</f>
        <v>5.9266354872094843E-5</v>
      </c>
      <c r="J27" s="3">
        <f>+D33</f>
        <v>1.8685772805964056E-4</v>
      </c>
      <c r="K27" s="3">
        <f>+D34</f>
        <v>1.0352765507143095E-4</v>
      </c>
      <c r="X27" s="9">
        <v>0.52046150583817852</v>
      </c>
      <c r="Y27" s="9">
        <v>0.55178586161879528</v>
      </c>
      <c r="Z27" s="9">
        <v>0.31851926152120968</v>
      </c>
      <c r="AA27" s="9">
        <v>0.99999999999999978</v>
      </c>
      <c r="AB27" s="9"/>
      <c r="AC27" s="9"/>
    </row>
    <row r="28" spans="1:29" x14ac:dyDescent="0.2">
      <c r="A28" s="3" t="s">
        <v>78</v>
      </c>
      <c r="B28" s="3">
        <f t="shared" si="1"/>
        <v>1.4383767629139798E-4</v>
      </c>
      <c r="C28" s="3">
        <f t="shared" si="2"/>
        <v>2.2523397721758569E-4</v>
      </c>
      <c r="D28" s="3">
        <f t="shared" ref="D28:D34" si="3">O$10*O11*D11*X$10*X11</f>
        <v>9.6649827455447439E-5</v>
      </c>
      <c r="E28" s="3">
        <f>E$21^2*E$5</f>
        <v>1.481562565985177</v>
      </c>
      <c r="F28" s="3">
        <f>+E29</f>
        <v>3.6501720218334311E-6</v>
      </c>
      <c r="G28" s="3">
        <f>+E30</f>
        <v>5.1099285808214308E-5</v>
      </c>
      <c r="H28" s="3">
        <f>+E31</f>
        <v>-2.1076989275839632E-5</v>
      </c>
      <c r="I28" s="3">
        <f>+E32</f>
        <v>-1.7040939034227248E-4</v>
      </c>
      <c r="J28" s="3">
        <f>+E33</f>
        <v>1.4178364672706286E-4</v>
      </c>
      <c r="K28" s="3">
        <f>+E34</f>
        <v>4.5960989482161748E-5</v>
      </c>
      <c r="N28" s="38"/>
      <c r="X28" s="9">
        <v>0.23286636707078054</v>
      </c>
      <c r="Y28" s="9">
        <v>0.41574368257499789</v>
      </c>
      <c r="Z28" s="9">
        <v>0.25855825834260532</v>
      </c>
      <c r="AA28" s="9">
        <v>0.29363478649823893</v>
      </c>
      <c r="AB28" s="9">
        <v>1</v>
      </c>
      <c r="AC28" s="9"/>
    </row>
    <row r="29" spans="1:29" x14ac:dyDescent="0.2">
      <c r="A29" s="3" t="s">
        <v>79</v>
      </c>
      <c r="B29" s="3">
        <f t="shared" si="1"/>
        <v>1.1056935568803469E-4</v>
      </c>
      <c r="C29" s="3">
        <f t="shared" si="2"/>
        <v>3.5320966095181097E-4</v>
      </c>
      <c r="D29" s="3">
        <f t="shared" si="3"/>
        <v>8.367828499397702E-5</v>
      </c>
      <c r="E29" s="3">
        <f t="shared" ref="E29:E34" si="4">+P$11*P12*E12*X$11*X12</f>
        <v>3.6501720218334311E-6</v>
      </c>
      <c r="F29" s="3">
        <f>F$21^2*F$5</f>
        <v>12.362836561133742</v>
      </c>
      <c r="G29" s="3">
        <f>F30</f>
        <v>5.3560122126343251E-4</v>
      </c>
      <c r="H29" s="3">
        <f>F31</f>
        <v>-7.3657769470676781E-5</v>
      </c>
      <c r="I29" s="3">
        <f>F32</f>
        <v>4.7335392280446439E-4</v>
      </c>
      <c r="J29" s="3">
        <f>F33</f>
        <v>1.3303394076215685E-4</v>
      </c>
      <c r="K29" s="3">
        <f>F34</f>
        <v>2.0761256715635175E-4</v>
      </c>
      <c r="X29" s="9">
        <v>0.27123897966302446</v>
      </c>
      <c r="Y29" s="9">
        <v>0.43936547431146517</v>
      </c>
      <c r="Z29" s="9">
        <v>0.24666480575806057</v>
      </c>
      <c r="AA29" s="9">
        <v>0.34137672132763031</v>
      </c>
      <c r="AB29" s="9">
        <v>0.17060124788483291</v>
      </c>
      <c r="AC29" s="9">
        <v>1</v>
      </c>
    </row>
    <row r="30" spans="1:29" x14ac:dyDescent="0.2">
      <c r="A30" s="3" t="s">
        <v>80</v>
      </c>
      <c r="B30" s="3">
        <f t="shared" si="1"/>
        <v>-4.6006339103124371E-5</v>
      </c>
      <c r="C30" s="3">
        <f t="shared" si="2"/>
        <v>2.6881718210755589E-4</v>
      </c>
      <c r="D30" s="3">
        <f t="shared" si="3"/>
        <v>9.4569015531662838E-5</v>
      </c>
      <c r="E30" s="3">
        <f t="shared" si="4"/>
        <v>5.1099285808214308E-5</v>
      </c>
      <c r="F30" s="3">
        <f>+Q$12*Q13*F13*X$12*X13</f>
        <v>5.3560122126343251E-4</v>
      </c>
      <c r="G30" s="3">
        <f>G$21^2*G$5</f>
        <v>9.7894676685828799</v>
      </c>
      <c r="H30" s="3">
        <f>G31</f>
        <v>-6.3750357059390861E-5</v>
      </c>
      <c r="I30" s="3">
        <f>G32</f>
        <v>1.4994595825770467E-4</v>
      </c>
      <c r="J30" s="3">
        <f>G33</f>
        <v>1.4396841759879307E-4</v>
      </c>
      <c r="K30" s="3">
        <f>G34</f>
        <v>1.267145204982852E-4</v>
      </c>
    </row>
    <row r="31" spans="1:29" x14ac:dyDescent="0.2">
      <c r="A31" s="3" t="s">
        <v>81</v>
      </c>
      <c r="B31" s="3">
        <f t="shared" si="1"/>
        <v>-6.2011920429119464E-5</v>
      </c>
      <c r="C31" s="3">
        <f t="shared" si="2"/>
        <v>-1.0469816516617394E-4</v>
      </c>
      <c r="D31" s="3">
        <f t="shared" si="3"/>
        <v>-7.3018438810857467E-5</v>
      </c>
      <c r="E31" s="3">
        <f t="shared" si="4"/>
        <v>-2.1076989275839632E-5</v>
      </c>
      <c r="F31" s="3">
        <f>+Q$12*Q14*F14*X$12*X14</f>
        <v>-7.3657769470676781E-5</v>
      </c>
      <c r="G31" s="3">
        <f>+R$13*R14*G14*X$13*X14</f>
        <v>-6.3750357059390861E-5</v>
      </c>
      <c r="H31" s="3">
        <f>H$21^2*H$5</f>
        <v>0.70538451499509847</v>
      </c>
      <c r="I31" s="3">
        <f>H32</f>
        <v>-1.1352226281875998E-4</v>
      </c>
      <c r="J31" s="3">
        <f>H33</f>
        <v>-8.3647304987958818E-5</v>
      </c>
      <c r="K31" s="3">
        <f>H34</f>
        <v>-7.3924041744470638E-5</v>
      </c>
    </row>
    <row r="32" spans="1:29" x14ac:dyDescent="0.2">
      <c r="A32" s="3" t="s">
        <v>82</v>
      </c>
      <c r="B32" s="3">
        <f t="shared" si="1"/>
        <v>9.6392204679585422E-5</v>
      </c>
      <c r="C32" s="3">
        <f t="shared" si="2"/>
        <v>-5.3430443430146743E-5</v>
      </c>
      <c r="D32" s="3">
        <f t="shared" si="3"/>
        <v>5.9266354872094843E-5</v>
      </c>
      <c r="E32" s="3">
        <f t="shared" si="4"/>
        <v>-1.7040939034227248E-4</v>
      </c>
      <c r="F32" s="3">
        <f>+Q$12*Q15*F15*X$12*X15</f>
        <v>4.7335392280446439E-4</v>
      </c>
      <c r="G32" s="3">
        <f>+R$13*R15*G15*X$13*X15</f>
        <v>1.4994595825770467E-4</v>
      </c>
      <c r="H32" s="3">
        <f>+S$14*S15*H15*X$14*X15</f>
        <v>-1.1352226281875998E-4</v>
      </c>
      <c r="I32" s="3">
        <f>I$21^2*I$5</f>
        <v>7.9566908437579968</v>
      </c>
      <c r="J32" s="3">
        <f>I33</f>
        <v>3.0861637503420362E-5</v>
      </c>
      <c r="K32" s="3">
        <f>I34</f>
        <v>1.4349761476575924E-4</v>
      </c>
    </row>
    <row r="33" spans="1:11" x14ac:dyDescent="0.2">
      <c r="A33" s="3" t="s">
        <v>83</v>
      </c>
      <c r="B33" s="3">
        <f t="shared" si="1"/>
        <v>2.5652886398503424E-4</v>
      </c>
      <c r="C33" s="3">
        <f t="shared" si="2"/>
        <v>2.6137042308841329E-4</v>
      </c>
      <c r="D33" s="3">
        <f t="shared" si="3"/>
        <v>1.8685772805964056E-4</v>
      </c>
      <c r="E33" s="3">
        <f t="shared" si="4"/>
        <v>1.4178364672706286E-4</v>
      </c>
      <c r="F33" s="3">
        <f>+Q$12*Q16*F16*X$12*X16</f>
        <v>1.3303394076215685E-4</v>
      </c>
      <c r="G33" s="3">
        <f>+R$13*R16*G16*X$13*X16</f>
        <v>1.4396841759879307E-4</v>
      </c>
      <c r="H33" s="3">
        <f>+S$14*S16*H16*X$14*X16</f>
        <v>-8.3647304987958818E-5</v>
      </c>
      <c r="I33" s="3">
        <f>+T$15*T16*I16*X$15*X16</f>
        <v>3.0861637503420362E-5</v>
      </c>
      <c r="J33" s="3">
        <f>J$21^2*J$5</f>
        <v>2.5673652414591821</v>
      </c>
      <c r="K33" s="3">
        <f>J34</f>
        <v>1.3282794779384909E-4</v>
      </c>
    </row>
    <row r="34" spans="1:11" x14ac:dyDescent="0.2">
      <c r="A34" s="3" t="s">
        <v>84</v>
      </c>
      <c r="B34" s="3">
        <f t="shared" si="1"/>
        <v>7.1889554256043218E-5</v>
      </c>
      <c r="C34" s="3">
        <f t="shared" si="2"/>
        <v>1.4541709173468819E-4</v>
      </c>
      <c r="D34" s="3">
        <f t="shared" si="3"/>
        <v>1.0352765507143095E-4</v>
      </c>
      <c r="E34" s="3">
        <f t="shared" si="4"/>
        <v>4.5960989482161748E-5</v>
      </c>
      <c r="F34" s="3">
        <f>+Q$12*Q17*F17*X$12*X17</f>
        <v>2.0761256715635175E-4</v>
      </c>
      <c r="G34" s="3">
        <f>+R$13*R17*G17*X$13*X17</f>
        <v>1.267145204982852E-4</v>
      </c>
      <c r="H34" s="3">
        <f>+S$14*S17*H17*X$14*X17</f>
        <v>-7.3924041744470638E-5</v>
      </c>
      <c r="I34" s="3">
        <f>+T$15*T17*I17*X$15*X17</f>
        <v>1.4349761476575924E-4</v>
      </c>
      <c r="J34" s="3">
        <f>+U$16*U17*J17*X$16*X17</f>
        <v>1.3282794779384909E-4</v>
      </c>
      <c r="K34" s="3">
        <f>K$21^2*K$5</f>
        <v>1.3658912924566533</v>
      </c>
    </row>
    <row r="37" spans="1:11" x14ac:dyDescent="0.2">
      <c r="A37" s="3" t="s">
        <v>43</v>
      </c>
      <c r="B37" s="32">
        <f>SUM(B25:K34)</f>
        <v>51.451791321204304</v>
      </c>
    </row>
    <row r="38" spans="1:11" x14ac:dyDescent="0.2">
      <c r="A38" s="3" t="s">
        <v>44</v>
      </c>
      <c r="B38" s="40">
        <f>SQRT(B37)</f>
        <v>7.1729904029772902</v>
      </c>
    </row>
    <row r="40" spans="1:11" x14ac:dyDescent="0.2">
      <c r="A40" s="3" t="s">
        <v>20</v>
      </c>
      <c r="B40" s="29">
        <f>6%</f>
        <v>0.06</v>
      </c>
    </row>
    <row r="41" spans="1:11" x14ac:dyDescent="0.2">
      <c r="A41" s="3" t="s">
        <v>48</v>
      </c>
      <c r="B41" s="35">
        <f>(B23-B40)/B38</f>
        <v>0.14148015702017092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topLeftCell="A462" workbookViewId="0">
      <selection activeCell="L496" sqref="L496"/>
    </sheetView>
  </sheetViews>
  <sheetFormatPr defaultColWidth="14.85546875" defaultRowHeight="15" x14ac:dyDescent="0.25"/>
  <sheetData>
    <row r="1" spans="1:22" x14ac:dyDescent="0.25">
      <c r="A1" t="s">
        <v>73</v>
      </c>
      <c r="B1" t="s">
        <v>72</v>
      </c>
      <c r="C1" t="s">
        <v>89</v>
      </c>
      <c r="D1" t="s">
        <v>70</v>
      </c>
      <c r="E1" t="s">
        <v>90</v>
      </c>
      <c r="F1" t="s">
        <v>71</v>
      </c>
      <c r="G1" t="s">
        <v>91</v>
      </c>
      <c r="H1" t="s">
        <v>92</v>
      </c>
      <c r="I1" t="s">
        <v>69</v>
      </c>
      <c r="J1" t="s">
        <v>93</v>
      </c>
      <c r="K1" t="s">
        <v>94</v>
      </c>
      <c r="M1" t="s">
        <v>72</v>
      </c>
      <c r="N1" t="s">
        <v>89</v>
      </c>
      <c r="O1" t="s">
        <v>70</v>
      </c>
      <c r="P1" t="s">
        <v>90</v>
      </c>
      <c r="Q1" t="s">
        <v>71</v>
      </c>
      <c r="R1" t="s">
        <v>91</v>
      </c>
      <c r="S1" t="s">
        <v>92</v>
      </c>
      <c r="T1" t="s">
        <v>69</v>
      </c>
      <c r="U1" t="s">
        <v>93</v>
      </c>
      <c r="V1" t="s">
        <v>94</v>
      </c>
    </row>
    <row r="2" spans="1:22" x14ac:dyDescent="0.25">
      <c r="A2" s="39">
        <v>42095</v>
      </c>
      <c r="B2" s="41">
        <f t="shared" ref="B2:B65" si="0">(M2/M$2)*100</f>
        <v>100</v>
      </c>
      <c r="C2" s="41">
        <f t="shared" ref="C2:C65" si="1">(N2/N$2)*100</f>
        <v>100</v>
      </c>
      <c r="D2" s="41">
        <f t="shared" ref="D2:D65" si="2">(O2/O$2)*100</f>
        <v>100</v>
      </c>
      <c r="E2" s="41">
        <f t="shared" ref="E2:E65" si="3">(P2/P$2)*100</f>
        <v>100</v>
      </c>
      <c r="F2" s="41">
        <f t="shared" ref="F2:F65" si="4">(Q2/Q$2)*100</f>
        <v>100</v>
      </c>
      <c r="G2" s="41">
        <f t="shared" ref="G2:G65" si="5">(R2/R$2)*100</f>
        <v>100</v>
      </c>
      <c r="H2" s="41">
        <f t="shared" ref="H2:H65" si="6">(S2/S$2)*100</f>
        <v>100</v>
      </c>
      <c r="I2" s="41">
        <f t="shared" ref="I2:I65" si="7">(T2/T$2)*100</f>
        <v>100</v>
      </c>
      <c r="J2" s="41">
        <f t="shared" ref="J2:J65" si="8">(U2/U$2)*100</f>
        <v>100</v>
      </c>
      <c r="K2" s="41">
        <f t="shared" ref="K2:K65" si="9">(V2/V$2)*100</f>
        <v>100</v>
      </c>
      <c r="M2">
        <v>310.25</v>
      </c>
      <c r="N2">
        <v>22.3</v>
      </c>
      <c r="O2">
        <v>135.32</v>
      </c>
      <c r="P2">
        <v>38.85</v>
      </c>
      <c r="Q2">
        <v>127.5</v>
      </c>
      <c r="R2">
        <v>23.51</v>
      </c>
      <c r="S2">
        <v>70.3</v>
      </c>
      <c r="T2">
        <v>310.95</v>
      </c>
      <c r="U2">
        <v>145.19999999999999</v>
      </c>
      <c r="V2">
        <v>190.15</v>
      </c>
    </row>
    <row r="3" spans="1:22" x14ac:dyDescent="0.25">
      <c r="A3" s="39">
        <v>42100</v>
      </c>
      <c r="B3" s="41">
        <f t="shared" si="0"/>
        <v>101.6921837228042</v>
      </c>
      <c r="C3" s="41">
        <f t="shared" si="1"/>
        <v>96.860986547085204</v>
      </c>
      <c r="D3" s="41">
        <f t="shared" si="2"/>
        <v>106.67307123854567</v>
      </c>
      <c r="E3" s="41">
        <f t="shared" si="3"/>
        <v>99.871299871299854</v>
      </c>
      <c r="F3" s="41">
        <f t="shared" si="4"/>
        <v>104.50980392156863</v>
      </c>
      <c r="G3" s="41">
        <f t="shared" si="5"/>
        <v>99.064227988090153</v>
      </c>
      <c r="H3" s="41">
        <f t="shared" si="6"/>
        <v>100.14224751066858</v>
      </c>
      <c r="I3" s="41">
        <f t="shared" si="7"/>
        <v>103.31242965106931</v>
      </c>
      <c r="J3" s="41">
        <f t="shared" si="8"/>
        <v>100.25482093663911</v>
      </c>
      <c r="K3" s="41">
        <f t="shared" si="9"/>
        <v>100.70996581646068</v>
      </c>
      <c r="M3">
        <v>315.5</v>
      </c>
      <c r="N3">
        <v>21.6</v>
      </c>
      <c r="O3">
        <v>144.35</v>
      </c>
      <c r="P3">
        <v>38.799999999999997</v>
      </c>
      <c r="Q3">
        <v>133.25</v>
      </c>
      <c r="R3">
        <v>23.29</v>
      </c>
      <c r="S3">
        <v>70.400000000000006</v>
      </c>
      <c r="T3">
        <v>321.25</v>
      </c>
      <c r="U3">
        <v>145.57</v>
      </c>
      <c r="V3">
        <v>191.5</v>
      </c>
    </row>
    <row r="4" spans="1:22" x14ac:dyDescent="0.25">
      <c r="A4" s="39">
        <v>42101</v>
      </c>
      <c r="B4" s="41">
        <f t="shared" si="0"/>
        <v>101.19258662369057</v>
      </c>
      <c r="C4" s="41">
        <f t="shared" si="1"/>
        <v>98.654708520179369</v>
      </c>
      <c r="D4" s="41">
        <f t="shared" si="2"/>
        <v>112.95447827372156</v>
      </c>
      <c r="E4" s="41">
        <f t="shared" si="3"/>
        <v>98.455598455598448</v>
      </c>
      <c r="F4" s="41">
        <f t="shared" si="4"/>
        <v>107.64705882352941</v>
      </c>
      <c r="G4" s="41">
        <f t="shared" si="5"/>
        <v>97.660569970225424</v>
      </c>
      <c r="H4" s="41">
        <f t="shared" si="6"/>
        <v>98.506401137980092</v>
      </c>
      <c r="I4" s="41">
        <f t="shared" si="7"/>
        <v>104.16465669721819</v>
      </c>
      <c r="J4" s="41">
        <f t="shared" si="8"/>
        <v>98.484848484848499</v>
      </c>
      <c r="K4" s="41">
        <f t="shared" si="9"/>
        <v>103.99684459637129</v>
      </c>
      <c r="M4">
        <v>313.95</v>
      </c>
      <c r="N4">
        <v>22</v>
      </c>
      <c r="O4">
        <v>152.85</v>
      </c>
      <c r="P4">
        <v>38.25</v>
      </c>
      <c r="Q4">
        <v>137.25</v>
      </c>
      <c r="R4">
        <v>22.96</v>
      </c>
      <c r="S4">
        <v>69.25</v>
      </c>
      <c r="T4">
        <v>323.89999999999998</v>
      </c>
      <c r="U4">
        <v>143</v>
      </c>
      <c r="V4">
        <v>197.75</v>
      </c>
    </row>
    <row r="5" spans="1:22" x14ac:dyDescent="0.25">
      <c r="A5" s="39">
        <v>42102</v>
      </c>
      <c r="B5" s="41">
        <f t="shared" si="0"/>
        <v>107.44560838033846</v>
      </c>
      <c r="C5" s="41">
        <f t="shared" si="1"/>
        <v>98.654708520179369</v>
      </c>
      <c r="D5" s="41">
        <f t="shared" si="2"/>
        <v>117.90570499556607</v>
      </c>
      <c r="E5" s="41">
        <f t="shared" si="3"/>
        <v>99.613899613899619</v>
      </c>
      <c r="F5" s="41">
        <f t="shared" si="4"/>
        <v>109.82745098039214</v>
      </c>
      <c r="G5" s="41">
        <f t="shared" si="5"/>
        <v>100.97830710336027</v>
      </c>
      <c r="H5" s="41">
        <f t="shared" si="6"/>
        <v>99.857752489331446</v>
      </c>
      <c r="I5" s="41">
        <f t="shared" si="7"/>
        <v>102.63707991638526</v>
      </c>
      <c r="J5" s="41">
        <f t="shared" si="8"/>
        <v>102.96143250688705</v>
      </c>
      <c r="K5" s="41">
        <f t="shared" si="9"/>
        <v>101.81435708651065</v>
      </c>
      <c r="M5">
        <v>333.35</v>
      </c>
      <c r="N5">
        <v>22</v>
      </c>
      <c r="O5">
        <v>159.55000000000001</v>
      </c>
      <c r="P5">
        <v>38.700000000000003</v>
      </c>
      <c r="Q5">
        <v>140.03</v>
      </c>
      <c r="R5">
        <v>23.74</v>
      </c>
      <c r="S5">
        <v>70.2</v>
      </c>
      <c r="T5">
        <v>319.14999999999998</v>
      </c>
      <c r="U5">
        <v>149.5</v>
      </c>
      <c r="V5">
        <v>193.6</v>
      </c>
    </row>
    <row r="6" spans="1:22" x14ac:dyDescent="0.25">
      <c r="A6" s="39">
        <v>42103</v>
      </c>
      <c r="B6" s="41">
        <f t="shared" si="0"/>
        <v>111.1361804995971</v>
      </c>
      <c r="C6" s="41">
        <f t="shared" si="1"/>
        <v>95.515695067264573</v>
      </c>
      <c r="D6" s="41">
        <f t="shared" si="2"/>
        <v>118.26041974578776</v>
      </c>
      <c r="E6" s="41">
        <f t="shared" si="3"/>
        <v>104.5045045045045</v>
      </c>
      <c r="F6" s="41">
        <f t="shared" si="4"/>
        <v>108.11764705882352</v>
      </c>
      <c r="G6" s="41">
        <f t="shared" si="5"/>
        <v>105.18928115695448</v>
      </c>
      <c r="H6" s="41">
        <f t="shared" si="6"/>
        <v>101.70697012802276</v>
      </c>
      <c r="I6" s="41">
        <f t="shared" si="7"/>
        <v>101.84917189258724</v>
      </c>
      <c r="J6" s="41">
        <f t="shared" si="8"/>
        <v>101.97658402203858</v>
      </c>
      <c r="K6" s="41">
        <f t="shared" si="9"/>
        <v>102.36655272153563</v>
      </c>
      <c r="M6">
        <v>344.8</v>
      </c>
      <c r="N6">
        <v>21.3</v>
      </c>
      <c r="O6">
        <v>160.03</v>
      </c>
      <c r="P6">
        <v>40.6</v>
      </c>
      <c r="Q6">
        <v>137.85</v>
      </c>
      <c r="R6">
        <v>24.73</v>
      </c>
      <c r="S6">
        <v>71.5</v>
      </c>
      <c r="T6">
        <v>316.7</v>
      </c>
      <c r="U6">
        <v>148.07</v>
      </c>
      <c r="V6">
        <v>194.65</v>
      </c>
    </row>
    <row r="7" spans="1:22" x14ac:dyDescent="0.25">
      <c r="A7" s="39">
        <v>42104</v>
      </c>
      <c r="B7" s="41">
        <f t="shared" si="0"/>
        <v>108.94439967767929</v>
      </c>
      <c r="C7" s="41">
        <f t="shared" si="1"/>
        <v>94.394618834080717</v>
      </c>
      <c r="D7" s="41">
        <f t="shared" si="2"/>
        <v>116.31687851019805</v>
      </c>
      <c r="E7" s="41">
        <f t="shared" si="3"/>
        <v>107.46460746460747</v>
      </c>
      <c r="F7" s="41">
        <f t="shared" si="4"/>
        <v>110.86274509803921</v>
      </c>
      <c r="G7" s="41">
        <f t="shared" si="5"/>
        <v>107.69885155253083</v>
      </c>
      <c r="H7" s="41">
        <f t="shared" si="6"/>
        <v>103.1294452347084</v>
      </c>
      <c r="I7" s="41">
        <f t="shared" si="7"/>
        <v>102.84611673902558</v>
      </c>
      <c r="J7" s="41">
        <f t="shared" si="8"/>
        <v>101.43250688705234</v>
      </c>
      <c r="K7" s="41">
        <f t="shared" si="9"/>
        <v>106.41598737838547</v>
      </c>
      <c r="M7">
        <v>338</v>
      </c>
      <c r="N7">
        <v>21.05</v>
      </c>
      <c r="O7">
        <v>157.4</v>
      </c>
      <c r="P7">
        <v>41.75</v>
      </c>
      <c r="Q7">
        <v>141.35</v>
      </c>
      <c r="R7">
        <v>25.32</v>
      </c>
      <c r="S7">
        <v>72.5</v>
      </c>
      <c r="T7">
        <v>319.8</v>
      </c>
      <c r="U7">
        <v>147.28</v>
      </c>
      <c r="V7">
        <v>202.35</v>
      </c>
    </row>
    <row r="8" spans="1:22" x14ac:dyDescent="0.25">
      <c r="A8" s="39">
        <v>42107</v>
      </c>
      <c r="B8" s="41">
        <f t="shared" si="0"/>
        <v>116.35777598710717</v>
      </c>
      <c r="C8" s="41">
        <f t="shared" si="1"/>
        <v>94.170403587443943</v>
      </c>
      <c r="D8" s="41">
        <f t="shared" si="2"/>
        <v>117.07803724504879</v>
      </c>
      <c r="E8" s="41">
        <f t="shared" si="3"/>
        <v>110.16731016731016</v>
      </c>
      <c r="F8" s="41">
        <f t="shared" si="4"/>
        <v>118.06274509803923</v>
      </c>
      <c r="G8" s="41">
        <f t="shared" si="5"/>
        <v>109.52786048490005</v>
      </c>
      <c r="H8" s="41">
        <f t="shared" si="6"/>
        <v>104.48079658605975</v>
      </c>
      <c r="I8" s="41">
        <f t="shared" si="7"/>
        <v>106.38366296832289</v>
      </c>
      <c r="J8" s="41">
        <f t="shared" si="8"/>
        <v>100.15151515151514</v>
      </c>
      <c r="K8" s="41">
        <f t="shared" si="9"/>
        <v>105.46936628977124</v>
      </c>
      <c r="M8">
        <v>361</v>
      </c>
      <c r="N8">
        <v>21</v>
      </c>
      <c r="O8">
        <v>158.43</v>
      </c>
      <c r="P8">
        <v>42.8</v>
      </c>
      <c r="Q8">
        <v>150.53</v>
      </c>
      <c r="R8">
        <v>25.75</v>
      </c>
      <c r="S8">
        <v>73.45</v>
      </c>
      <c r="T8">
        <v>330.8</v>
      </c>
      <c r="U8">
        <v>145.41999999999999</v>
      </c>
      <c r="V8">
        <v>200.55</v>
      </c>
    </row>
    <row r="9" spans="1:22" x14ac:dyDescent="0.25">
      <c r="A9" s="39">
        <v>42109</v>
      </c>
      <c r="B9" s="41">
        <f t="shared" si="0"/>
        <v>115.39081385979048</v>
      </c>
      <c r="C9" s="41">
        <f t="shared" si="1"/>
        <v>92.825112107623312</v>
      </c>
      <c r="D9" s="41">
        <f t="shared" si="2"/>
        <v>116.67159326041975</v>
      </c>
      <c r="E9" s="41">
        <f t="shared" si="3"/>
        <v>109.39510939510939</v>
      </c>
      <c r="F9" s="41">
        <f t="shared" si="4"/>
        <v>117.47450980392158</v>
      </c>
      <c r="G9" s="41">
        <f t="shared" si="5"/>
        <v>107.31603572947681</v>
      </c>
      <c r="H9" s="41">
        <f t="shared" si="6"/>
        <v>101.92034139402561</v>
      </c>
      <c r="I9" s="41">
        <f t="shared" si="7"/>
        <v>104.75960765396366</v>
      </c>
      <c r="J9" s="41">
        <f t="shared" si="8"/>
        <v>99.146005509641881</v>
      </c>
      <c r="K9" s="41">
        <f t="shared" si="9"/>
        <v>108.46699973704969</v>
      </c>
      <c r="M9">
        <v>358</v>
      </c>
      <c r="N9">
        <v>20.7</v>
      </c>
      <c r="O9">
        <v>157.88</v>
      </c>
      <c r="P9">
        <v>42.5</v>
      </c>
      <c r="Q9">
        <v>149.78</v>
      </c>
      <c r="R9">
        <v>25.23</v>
      </c>
      <c r="S9">
        <v>71.650000000000006</v>
      </c>
      <c r="T9">
        <v>325.75</v>
      </c>
      <c r="U9">
        <v>143.96</v>
      </c>
      <c r="V9">
        <v>206.25</v>
      </c>
    </row>
    <row r="10" spans="1:22" x14ac:dyDescent="0.25">
      <c r="A10" s="39">
        <v>42110</v>
      </c>
      <c r="B10" s="41">
        <f t="shared" si="0"/>
        <v>110.59468170829976</v>
      </c>
      <c r="C10" s="41">
        <f t="shared" si="1"/>
        <v>91.255605381165921</v>
      </c>
      <c r="D10" s="41">
        <f t="shared" si="2"/>
        <v>114.02601241501627</v>
      </c>
      <c r="E10" s="41">
        <f t="shared" si="3"/>
        <v>106.94980694980694</v>
      </c>
      <c r="F10" s="41">
        <f t="shared" si="4"/>
        <v>115.00392156862745</v>
      </c>
      <c r="G10" s="41">
        <f t="shared" si="5"/>
        <v>105.23181624840493</v>
      </c>
      <c r="H10" s="41">
        <f t="shared" si="6"/>
        <v>104.55192034139402</v>
      </c>
      <c r="I10" s="41">
        <f t="shared" si="7"/>
        <v>105.3223990995337</v>
      </c>
      <c r="J10" s="41">
        <f t="shared" si="8"/>
        <v>96.962809917355372</v>
      </c>
      <c r="K10" s="41">
        <f t="shared" si="9"/>
        <v>107.33631343676045</v>
      </c>
      <c r="M10">
        <v>343.12</v>
      </c>
      <c r="N10">
        <v>20.350000000000001</v>
      </c>
      <c r="O10">
        <v>154.30000000000001</v>
      </c>
      <c r="P10">
        <v>41.55</v>
      </c>
      <c r="Q10">
        <v>146.63</v>
      </c>
      <c r="R10">
        <v>24.74</v>
      </c>
      <c r="S10">
        <v>73.5</v>
      </c>
      <c r="T10">
        <v>327.5</v>
      </c>
      <c r="U10">
        <v>140.79</v>
      </c>
      <c r="V10">
        <v>204.1</v>
      </c>
    </row>
    <row r="11" spans="1:22" x14ac:dyDescent="0.25">
      <c r="A11" s="39">
        <v>42111</v>
      </c>
      <c r="B11" s="41">
        <f t="shared" si="0"/>
        <v>109.3795326349718</v>
      </c>
      <c r="C11" s="41">
        <f t="shared" si="1"/>
        <v>86.771300448430495</v>
      </c>
      <c r="D11" s="41">
        <f t="shared" si="2"/>
        <v>113.25007389890631</v>
      </c>
      <c r="E11" s="41">
        <f t="shared" si="3"/>
        <v>101.15830115830116</v>
      </c>
      <c r="F11" s="41">
        <f t="shared" si="4"/>
        <v>114.70588235294117</v>
      </c>
      <c r="G11" s="41">
        <f t="shared" si="5"/>
        <v>114.67460655040409</v>
      </c>
      <c r="H11" s="41">
        <f t="shared" si="6"/>
        <v>104.40967283072547</v>
      </c>
      <c r="I11" s="41">
        <f t="shared" si="7"/>
        <v>103.79482231870077</v>
      </c>
      <c r="J11" s="41">
        <f t="shared" si="8"/>
        <v>97.369146005509648</v>
      </c>
      <c r="K11" s="41">
        <f t="shared" si="9"/>
        <v>111.09650276097818</v>
      </c>
      <c r="M11">
        <v>339.35</v>
      </c>
      <c r="N11">
        <v>19.350000000000001</v>
      </c>
      <c r="O11">
        <v>153.25</v>
      </c>
      <c r="P11">
        <v>39.299999999999997</v>
      </c>
      <c r="Q11">
        <v>146.25</v>
      </c>
      <c r="R11">
        <v>26.96</v>
      </c>
      <c r="S11">
        <v>73.400000000000006</v>
      </c>
      <c r="T11">
        <v>322.75</v>
      </c>
      <c r="U11">
        <v>141.38</v>
      </c>
      <c r="V11">
        <v>211.25</v>
      </c>
    </row>
    <row r="12" spans="1:22" x14ac:dyDescent="0.25">
      <c r="A12" s="39">
        <v>42114</v>
      </c>
      <c r="B12" s="41">
        <f t="shared" si="0"/>
        <v>108.33843674456082</v>
      </c>
      <c r="C12" s="41">
        <f t="shared" si="1"/>
        <v>81.83856502242152</v>
      </c>
      <c r="D12" s="41">
        <f t="shared" si="2"/>
        <v>112.76973100798109</v>
      </c>
      <c r="E12" s="41">
        <f t="shared" si="3"/>
        <v>97.55469755469754</v>
      </c>
      <c r="F12" s="41">
        <f t="shared" si="4"/>
        <v>108.39215686274508</v>
      </c>
      <c r="G12" s="41">
        <f t="shared" si="5"/>
        <v>109.01743938749466</v>
      </c>
      <c r="H12" s="41">
        <f t="shared" si="6"/>
        <v>106.1166429587482</v>
      </c>
      <c r="I12" s="41">
        <f t="shared" si="7"/>
        <v>100.82006753497348</v>
      </c>
      <c r="J12" s="41">
        <f t="shared" si="8"/>
        <v>97.196969696969703</v>
      </c>
      <c r="K12" s="41">
        <f t="shared" si="9"/>
        <v>109.33473573494609</v>
      </c>
      <c r="M12">
        <v>336.12</v>
      </c>
      <c r="N12">
        <v>18.25</v>
      </c>
      <c r="O12">
        <v>152.6</v>
      </c>
      <c r="P12">
        <v>37.9</v>
      </c>
      <c r="Q12">
        <v>138.19999999999999</v>
      </c>
      <c r="R12">
        <v>25.63</v>
      </c>
      <c r="S12">
        <v>74.599999999999994</v>
      </c>
      <c r="T12">
        <v>313.5</v>
      </c>
      <c r="U12">
        <v>141.13</v>
      </c>
      <c r="V12">
        <v>207.9</v>
      </c>
    </row>
    <row r="13" spans="1:22" x14ac:dyDescent="0.25">
      <c r="A13" s="39">
        <v>42115</v>
      </c>
      <c r="B13" s="41">
        <f t="shared" si="0"/>
        <v>103.01692183722804</v>
      </c>
      <c r="C13" s="41">
        <f t="shared" si="1"/>
        <v>84.529147982062781</v>
      </c>
      <c r="D13" s="41">
        <f t="shared" si="2"/>
        <v>109.96157256872601</v>
      </c>
      <c r="E13" s="41">
        <f t="shared" si="3"/>
        <v>98.841698841698829</v>
      </c>
      <c r="F13" s="41">
        <f t="shared" si="4"/>
        <v>104.94117647058825</v>
      </c>
      <c r="G13" s="41">
        <f t="shared" si="5"/>
        <v>106.8481497235219</v>
      </c>
      <c r="H13" s="41">
        <f t="shared" si="6"/>
        <v>112.87339971550499</v>
      </c>
      <c r="I13" s="41">
        <f t="shared" si="7"/>
        <v>101.12558289114007</v>
      </c>
      <c r="J13" s="41">
        <f t="shared" si="8"/>
        <v>96.34297520661157</v>
      </c>
      <c r="K13" s="41">
        <f t="shared" si="9"/>
        <v>111.01761767026031</v>
      </c>
      <c r="M13">
        <v>319.61</v>
      </c>
      <c r="N13">
        <v>18.850000000000001</v>
      </c>
      <c r="O13">
        <v>148.80000000000001</v>
      </c>
      <c r="P13">
        <v>38.4</v>
      </c>
      <c r="Q13">
        <v>133.80000000000001</v>
      </c>
      <c r="R13">
        <v>25.12</v>
      </c>
      <c r="S13">
        <v>79.349999999999994</v>
      </c>
      <c r="T13">
        <v>314.45</v>
      </c>
      <c r="U13">
        <v>139.88999999999999</v>
      </c>
      <c r="V13">
        <v>211.1</v>
      </c>
    </row>
    <row r="14" spans="1:22" x14ac:dyDescent="0.25">
      <c r="A14" s="39">
        <v>42116</v>
      </c>
      <c r="B14" s="41">
        <f t="shared" si="0"/>
        <v>103.1361804995971</v>
      </c>
      <c r="C14" s="41">
        <f t="shared" si="1"/>
        <v>85.426008968609864</v>
      </c>
      <c r="D14" s="41">
        <f t="shared" si="2"/>
        <v>111.60951817913096</v>
      </c>
      <c r="E14" s="41">
        <f t="shared" si="3"/>
        <v>102.05920205920205</v>
      </c>
      <c r="F14" s="41">
        <f t="shared" si="4"/>
        <v>105.43529411764708</v>
      </c>
      <c r="G14" s="41">
        <f t="shared" si="5"/>
        <v>118.1624840493407</v>
      </c>
      <c r="H14" s="41">
        <f t="shared" si="6"/>
        <v>110.59743954480797</v>
      </c>
      <c r="I14" s="41">
        <f t="shared" si="7"/>
        <v>100.88438655732432</v>
      </c>
      <c r="J14" s="41">
        <f t="shared" si="8"/>
        <v>99.11845730027548</v>
      </c>
      <c r="K14" s="41">
        <f t="shared" si="9"/>
        <v>110.96502760978176</v>
      </c>
      <c r="M14">
        <v>319.98</v>
      </c>
      <c r="N14">
        <v>19.05</v>
      </c>
      <c r="O14">
        <v>151.03</v>
      </c>
      <c r="P14">
        <v>39.65</v>
      </c>
      <c r="Q14">
        <v>134.43</v>
      </c>
      <c r="R14">
        <v>27.78</v>
      </c>
      <c r="S14">
        <v>77.75</v>
      </c>
      <c r="T14">
        <v>313.7</v>
      </c>
      <c r="U14">
        <v>143.91999999999999</v>
      </c>
      <c r="V14">
        <v>211</v>
      </c>
    </row>
    <row r="15" spans="1:22" x14ac:dyDescent="0.25">
      <c r="A15" s="39">
        <v>42117</v>
      </c>
      <c r="B15" s="41">
        <f t="shared" si="0"/>
        <v>101.2925060435133</v>
      </c>
      <c r="C15" s="41">
        <f t="shared" si="1"/>
        <v>82.735426008968602</v>
      </c>
      <c r="D15" s="41">
        <f t="shared" si="2"/>
        <v>109.40733077150459</v>
      </c>
      <c r="E15" s="41">
        <f t="shared" si="3"/>
        <v>99.485199485199487</v>
      </c>
      <c r="F15" s="41">
        <f t="shared" si="4"/>
        <v>108.65098039215685</v>
      </c>
      <c r="G15" s="41">
        <f t="shared" si="5"/>
        <v>119.3534666099532</v>
      </c>
      <c r="H15" s="41">
        <f t="shared" si="6"/>
        <v>109.38833570412518</v>
      </c>
      <c r="I15" s="41">
        <f t="shared" si="7"/>
        <v>102.46020260492041</v>
      </c>
      <c r="J15" s="41">
        <f t="shared" si="8"/>
        <v>98.753443526170798</v>
      </c>
      <c r="K15" s="41">
        <f t="shared" si="9"/>
        <v>111.22797791217461</v>
      </c>
      <c r="M15">
        <v>314.26</v>
      </c>
      <c r="N15">
        <v>18.45</v>
      </c>
      <c r="O15">
        <v>148.05000000000001</v>
      </c>
      <c r="P15">
        <v>38.65</v>
      </c>
      <c r="Q15">
        <v>138.53</v>
      </c>
      <c r="R15">
        <v>28.06</v>
      </c>
      <c r="S15">
        <v>76.900000000000006</v>
      </c>
      <c r="T15">
        <v>318.60000000000002</v>
      </c>
      <c r="U15">
        <v>143.38999999999999</v>
      </c>
      <c r="V15">
        <v>211.5</v>
      </c>
    </row>
    <row r="16" spans="1:22" x14ac:dyDescent="0.25">
      <c r="A16" s="39">
        <v>42118</v>
      </c>
      <c r="B16" s="41">
        <f t="shared" si="0"/>
        <v>98.472199838839643</v>
      </c>
      <c r="C16" s="41">
        <f t="shared" si="1"/>
        <v>83.183856502242151</v>
      </c>
      <c r="D16" s="41">
        <f t="shared" si="2"/>
        <v>106.73219036358263</v>
      </c>
      <c r="E16" s="41">
        <f t="shared" si="3"/>
        <v>94.465894465894479</v>
      </c>
      <c r="F16" s="41">
        <f t="shared" si="4"/>
        <v>105.78823529411765</v>
      </c>
      <c r="G16" s="41">
        <f t="shared" si="5"/>
        <v>112.5053168864313</v>
      </c>
      <c r="H16" s="41">
        <f t="shared" si="6"/>
        <v>109.10384068278806</v>
      </c>
      <c r="I16" s="41">
        <f t="shared" si="7"/>
        <v>101.72053384788553</v>
      </c>
      <c r="J16" s="41">
        <f t="shared" si="8"/>
        <v>95.619834710743817</v>
      </c>
      <c r="K16" s="41">
        <f t="shared" si="9"/>
        <v>107.75703392058902</v>
      </c>
      <c r="M16">
        <v>305.51</v>
      </c>
      <c r="N16">
        <v>18.55</v>
      </c>
      <c r="O16">
        <v>144.43</v>
      </c>
      <c r="P16">
        <v>36.700000000000003</v>
      </c>
      <c r="Q16">
        <v>134.88</v>
      </c>
      <c r="R16">
        <v>26.45</v>
      </c>
      <c r="S16">
        <v>76.7</v>
      </c>
      <c r="T16">
        <v>316.3</v>
      </c>
      <c r="U16">
        <v>138.84</v>
      </c>
      <c r="V16">
        <v>204.9</v>
      </c>
    </row>
    <row r="17" spans="1:22" x14ac:dyDescent="0.25">
      <c r="A17" s="39">
        <v>42121</v>
      </c>
      <c r="B17" s="41">
        <f t="shared" si="0"/>
        <v>100.41901692183724</v>
      </c>
      <c r="C17" s="41">
        <f t="shared" si="1"/>
        <v>81.165919282511211</v>
      </c>
      <c r="D17" s="41">
        <f t="shared" si="2"/>
        <v>102.70469997044043</v>
      </c>
      <c r="E17" s="41">
        <f t="shared" si="3"/>
        <v>86.229086229086221</v>
      </c>
      <c r="F17" s="41">
        <f t="shared" si="4"/>
        <v>103.72549019607844</v>
      </c>
      <c r="G17" s="41">
        <f t="shared" si="5"/>
        <v>109.74053594215228</v>
      </c>
      <c r="H17" s="41">
        <f t="shared" si="6"/>
        <v>107.61024182076815</v>
      </c>
      <c r="I17" s="41">
        <f t="shared" si="7"/>
        <v>98.3920244412285</v>
      </c>
      <c r="J17" s="41">
        <f t="shared" si="8"/>
        <v>91.088154269972449</v>
      </c>
      <c r="K17" s="41">
        <f t="shared" si="9"/>
        <v>110.43912700499605</v>
      </c>
      <c r="M17">
        <v>311.55</v>
      </c>
      <c r="N17">
        <v>18.100000000000001</v>
      </c>
      <c r="O17">
        <v>138.97999999999999</v>
      </c>
      <c r="P17">
        <v>33.5</v>
      </c>
      <c r="Q17">
        <v>132.25</v>
      </c>
      <c r="R17">
        <v>25.8</v>
      </c>
      <c r="S17">
        <v>75.650000000000006</v>
      </c>
      <c r="T17">
        <v>305.95</v>
      </c>
      <c r="U17">
        <v>132.26</v>
      </c>
      <c r="V17">
        <v>210</v>
      </c>
    </row>
    <row r="18" spans="1:22" x14ac:dyDescent="0.25">
      <c r="A18" s="39">
        <v>42122</v>
      </c>
      <c r="B18" s="41">
        <f t="shared" si="0"/>
        <v>98.481869460112819</v>
      </c>
      <c r="C18" s="41">
        <f t="shared" si="1"/>
        <v>79.372197309417032</v>
      </c>
      <c r="D18" s="41">
        <f t="shared" si="2"/>
        <v>104.27135678391959</v>
      </c>
      <c r="E18" s="41">
        <f t="shared" si="3"/>
        <v>92.020592020592019</v>
      </c>
      <c r="F18" s="41">
        <f t="shared" si="4"/>
        <v>103.23921568627451</v>
      </c>
      <c r="G18" s="41">
        <f t="shared" si="5"/>
        <v>107.74138664398127</v>
      </c>
      <c r="H18" s="41">
        <f t="shared" si="6"/>
        <v>106.82788051209104</v>
      </c>
      <c r="I18" s="41">
        <f t="shared" si="7"/>
        <v>98.440263707991647</v>
      </c>
      <c r="J18" s="41">
        <f t="shared" si="8"/>
        <v>95.041322314049594</v>
      </c>
      <c r="K18" s="41">
        <f t="shared" si="9"/>
        <v>111.43833815408888</v>
      </c>
      <c r="M18">
        <v>305.54000000000002</v>
      </c>
      <c r="N18">
        <v>17.7</v>
      </c>
      <c r="O18">
        <v>141.1</v>
      </c>
      <c r="P18">
        <v>35.75</v>
      </c>
      <c r="Q18">
        <v>131.63</v>
      </c>
      <c r="R18">
        <v>25.33</v>
      </c>
      <c r="S18">
        <v>75.099999999999994</v>
      </c>
      <c r="T18">
        <v>306.10000000000002</v>
      </c>
      <c r="U18">
        <v>138</v>
      </c>
      <c r="V18">
        <v>211.9</v>
      </c>
    </row>
    <row r="19" spans="1:22" x14ac:dyDescent="0.25">
      <c r="A19" s="39">
        <v>42123</v>
      </c>
      <c r="B19" s="41">
        <f t="shared" si="0"/>
        <v>103.58742949234487</v>
      </c>
      <c r="C19" s="41">
        <f t="shared" si="1"/>
        <v>81.83856502242152</v>
      </c>
      <c r="D19" s="41">
        <f t="shared" si="2"/>
        <v>106.4883239728052</v>
      </c>
      <c r="E19" s="41">
        <f t="shared" si="3"/>
        <v>92.535392535392532</v>
      </c>
      <c r="F19" s="41">
        <f t="shared" si="4"/>
        <v>103.05882352941175</v>
      </c>
      <c r="G19" s="41">
        <f t="shared" si="5"/>
        <v>107.06082518077413</v>
      </c>
      <c r="H19" s="41">
        <f t="shared" si="6"/>
        <v>107.3968705547653</v>
      </c>
      <c r="I19" s="41">
        <f t="shared" si="7"/>
        <v>100.61103071233319</v>
      </c>
      <c r="J19" s="41">
        <f t="shared" si="8"/>
        <v>94.655647382920122</v>
      </c>
      <c r="K19" s="41">
        <f t="shared" si="9"/>
        <v>108.88772022087825</v>
      </c>
      <c r="M19">
        <v>321.38</v>
      </c>
      <c r="N19">
        <v>18.25</v>
      </c>
      <c r="O19">
        <v>144.1</v>
      </c>
      <c r="P19">
        <v>35.950000000000003</v>
      </c>
      <c r="Q19">
        <v>131.4</v>
      </c>
      <c r="R19">
        <v>25.17</v>
      </c>
      <c r="S19">
        <v>75.5</v>
      </c>
      <c r="T19">
        <v>312.85000000000002</v>
      </c>
      <c r="U19">
        <v>137.44</v>
      </c>
      <c r="V19">
        <v>207.05</v>
      </c>
    </row>
    <row r="20" spans="1:22" x14ac:dyDescent="0.25">
      <c r="A20" s="39">
        <v>42124</v>
      </c>
      <c r="B20" s="41">
        <f t="shared" si="0"/>
        <v>111.7453666398066</v>
      </c>
      <c r="C20" s="41">
        <f t="shared" si="1"/>
        <v>81.390134529147971</v>
      </c>
      <c r="D20" s="41">
        <f t="shared" si="2"/>
        <v>105.54241797221403</v>
      </c>
      <c r="E20" s="41">
        <f t="shared" si="3"/>
        <v>90.476190476190467</v>
      </c>
      <c r="F20" s="41">
        <f t="shared" si="4"/>
        <v>103.1372549019608</v>
      </c>
      <c r="G20" s="41">
        <f t="shared" si="5"/>
        <v>103.8281582305402</v>
      </c>
      <c r="H20" s="41">
        <f t="shared" si="6"/>
        <v>107.32574679943102</v>
      </c>
      <c r="I20" s="41">
        <f t="shared" si="7"/>
        <v>102.12252773757839</v>
      </c>
      <c r="J20" s="41">
        <f t="shared" si="8"/>
        <v>95.674931129476576</v>
      </c>
      <c r="K20" s="41">
        <f t="shared" si="9"/>
        <v>110.36024191427821</v>
      </c>
      <c r="M20">
        <v>346.69</v>
      </c>
      <c r="N20">
        <v>18.149999999999999</v>
      </c>
      <c r="O20">
        <v>142.82</v>
      </c>
      <c r="P20">
        <v>35.15</v>
      </c>
      <c r="Q20">
        <v>131.5</v>
      </c>
      <c r="R20">
        <v>24.41</v>
      </c>
      <c r="S20">
        <v>75.45</v>
      </c>
      <c r="T20">
        <v>317.55</v>
      </c>
      <c r="U20">
        <v>138.91999999999999</v>
      </c>
      <c r="V20">
        <v>209.85</v>
      </c>
    </row>
    <row r="21" spans="1:22" x14ac:dyDescent="0.25">
      <c r="A21" s="39">
        <v>42128</v>
      </c>
      <c r="B21" s="41">
        <f t="shared" si="0"/>
        <v>115.15874294923447</v>
      </c>
      <c r="C21" s="41">
        <f t="shared" si="1"/>
        <v>82.735426008968602</v>
      </c>
      <c r="D21" s="41">
        <f t="shared" si="2"/>
        <v>114.22553946201597</v>
      </c>
      <c r="E21" s="41">
        <f t="shared" si="3"/>
        <v>90.733590733590731</v>
      </c>
      <c r="F21" s="41">
        <f t="shared" si="4"/>
        <v>104.82352941176471</v>
      </c>
      <c r="G21" s="41">
        <f t="shared" si="5"/>
        <v>105.14674606550403</v>
      </c>
      <c r="H21" s="41">
        <f t="shared" si="6"/>
        <v>106.68563300142249</v>
      </c>
      <c r="I21" s="41">
        <f t="shared" si="7"/>
        <v>111.65782280109342</v>
      </c>
      <c r="J21" s="41">
        <f t="shared" si="8"/>
        <v>96.418732782369148</v>
      </c>
      <c r="K21" s="41">
        <f t="shared" si="9"/>
        <v>111.70128845648173</v>
      </c>
      <c r="M21">
        <v>357.28</v>
      </c>
      <c r="N21">
        <v>18.45</v>
      </c>
      <c r="O21">
        <v>154.57</v>
      </c>
      <c r="P21">
        <v>35.25</v>
      </c>
      <c r="Q21">
        <v>133.65</v>
      </c>
      <c r="R21">
        <v>24.72</v>
      </c>
      <c r="S21">
        <v>75</v>
      </c>
      <c r="T21">
        <v>347.2</v>
      </c>
      <c r="U21">
        <v>140</v>
      </c>
      <c r="V21">
        <v>212.4</v>
      </c>
    </row>
    <row r="22" spans="1:22" x14ac:dyDescent="0.25">
      <c r="A22" s="39">
        <v>42129</v>
      </c>
      <c r="B22" s="41">
        <f t="shared" si="0"/>
        <v>116.29653505237711</v>
      </c>
      <c r="C22" s="41">
        <f t="shared" si="1"/>
        <v>85.20179372197309</v>
      </c>
      <c r="D22" s="41">
        <f t="shared" si="2"/>
        <v>114.72805202483003</v>
      </c>
      <c r="E22" s="41">
        <f t="shared" si="3"/>
        <v>90.476190476190467</v>
      </c>
      <c r="F22" s="41">
        <f t="shared" si="4"/>
        <v>104.76078431372548</v>
      </c>
      <c r="G22" s="41">
        <f t="shared" si="5"/>
        <v>107.65631646108038</v>
      </c>
      <c r="H22" s="41">
        <f t="shared" si="6"/>
        <v>107.18349928876245</v>
      </c>
      <c r="I22" s="41">
        <f t="shared" si="7"/>
        <v>110.21064479819907</v>
      </c>
      <c r="J22" s="41">
        <f t="shared" si="8"/>
        <v>96.225895316804412</v>
      </c>
      <c r="K22" s="41">
        <f t="shared" si="9"/>
        <v>119.22166710491715</v>
      </c>
      <c r="M22">
        <v>360.81</v>
      </c>
      <c r="N22">
        <v>19</v>
      </c>
      <c r="O22">
        <v>155.25</v>
      </c>
      <c r="P22">
        <v>35.15</v>
      </c>
      <c r="Q22">
        <v>133.57</v>
      </c>
      <c r="R22">
        <v>25.31</v>
      </c>
      <c r="S22">
        <v>75.349999999999994</v>
      </c>
      <c r="T22">
        <v>342.7</v>
      </c>
      <c r="U22">
        <v>139.72</v>
      </c>
      <c r="V22">
        <v>226.7</v>
      </c>
    </row>
    <row r="23" spans="1:22" x14ac:dyDescent="0.25">
      <c r="A23" s="39">
        <v>42130</v>
      </c>
      <c r="B23" s="41">
        <f t="shared" si="0"/>
        <v>111.27800161160354</v>
      </c>
      <c r="C23" s="41">
        <f t="shared" si="1"/>
        <v>89.686098654708516</v>
      </c>
      <c r="D23" s="41">
        <f t="shared" si="2"/>
        <v>111.68341708542712</v>
      </c>
      <c r="E23" s="41">
        <f t="shared" si="3"/>
        <v>89.703989703989706</v>
      </c>
      <c r="F23" s="41">
        <f t="shared" si="4"/>
        <v>101.94509803921568</v>
      </c>
      <c r="G23" s="41">
        <f t="shared" si="5"/>
        <v>104.21097405359421</v>
      </c>
      <c r="H23" s="41">
        <f t="shared" si="6"/>
        <v>108.32147937411096</v>
      </c>
      <c r="I23" s="41">
        <f t="shared" si="7"/>
        <v>106.5123010130246</v>
      </c>
      <c r="J23" s="41">
        <f t="shared" si="8"/>
        <v>90.922865013774128</v>
      </c>
      <c r="K23" s="41">
        <f t="shared" si="9"/>
        <v>115.77701814357087</v>
      </c>
      <c r="M23">
        <v>345.24</v>
      </c>
      <c r="N23">
        <v>20</v>
      </c>
      <c r="O23">
        <v>151.13</v>
      </c>
      <c r="P23">
        <v>34.85</v>
      </c>
      <c r="Q23">
        <v>129.97999999999999</v>
      </c>
      <c r="R23">
        <v>24.5</v>
      </c>
      <c r="S23">
        <v>76.150000000000006</v>
      </c>
      <c r="T23">
        <v>331.2</v>
      </c>
      <c r="U23">
        <v>132.02000000000001</v>
      </c>
      <c r="V23">
        <v>220.15</v>
      </c>
    </row>
    <row r="24" spans="1:22" x14ac:dyDescent="0.25">
      <c r="A24" s="39">
        <v>42131</v>
      </c>
      <c r="B24" s="41">
        <f t="shared" si="0"/>
        <v>106.22401289282837</v>
      </c>
      <c r="C24" s="41">
        <f t="shared" si="1"/>
        <v>89.91031390134529</v>
      </c>
      <c r="D24" s="41">
        <f t="shared" si="2"/>
        <v>107.0425657700266</v>
      </c>
      <c r="E24" s="41">
        <f t="shared" si="3"/>
        <v>88.030888030888036</v>
      </c>
      <c r="F24" s="41">
        <f t="shared" si="4"/>
        <v>101.6078431372549</v>
      </c>
      <c r="G24" s="41">
        <f t="shared" si="5"/>
        <v>100.08507018290089</v>
      </c>
      <c r="H24" s="41">
        <f t="shared" si="6"/>
        <v>107.25462304409675</v>
      </c>
      <c r="I24" s="41">
        <f t="shared" si="7"/>
        <v>103.81090207428846</v>
      </c>
      <c r="J24" s="41">
        <f t="shared" si="8"/>
        <v>86.501377410468322</v>
      </c>
      <c r="K24" s="41">
        <f t="shared" si="9"/>
        <v>114.72521693399946</v>
      </c>
      <c r="M24">
        <v>329.56</v>
      </c>
      <c r="N24">
        <v>20.05</v>
      </c>
      <c r="O24">
        <v>144.85</v>
      </c>
      <c r="P24">
        <v>34.200000000000003</v>
      </c>
      <c r="Q24">
        <v>129.55000000000001</v>
      </c>
      <c r="R24">
        <v>23.53</v>
      </c>
      <c r="S24">
        <v>75.400000000000006</v>
      </c>
      <c r="T24">
        <v>322.8</v>
      </c>
      <c r="U24">
        <v>125.6</v>
      </c>
      <c r="V24">
        <v>218.15</v>
      </c>
    </row>
    <row r="25" spans="1:22" x14ac:dyDescent="0.25">
      <c r="A25" s="39">
        <v>42132</v>
      </c>
      <c r="B25" s="41">
        <f t="shared" si="0"/>
        <v>108.74133763094278</v>
      </c>
      <c r="C25" s="41">
        <f t="shared" si="1"/>
        <v>91.704035874439455</v>
      </c>
      <c r="D25" s="41">
        <f t="shared" si="2"/>
        <v>109.18563405261604</v>
      </c>
      <c r="E25" s="41">
        <f t="shared" si="3"/>
        <v>88.93178893178893</v>
      </c>
      <c r="F25" s="41">
        <f t="shared" si="4"/>
        <v>102.4078431372549</v>
      </c>
      <c r="G25" s="41">
        <f t="shared" si="5"/>
        <v>102.59464057847725</v>
      </c>
      <c r="H25" s="41">
        <f t="shared" si="6"/>
        <v>107.18349928876245</v>
      </c>
      <c r="I25" s="41">
        <f t="shared" si="7"/>
        <v>107.76652194886638</v>
      </c>
      <c r="J25" s="41">
        <f t="shared" si="8"/>
        <v>90.523415977961434</v>
      </c>
      <c r="K25" s="41">
        <f t="shared" si="9"/>
        <v>114.62003681304233</v>
      </c>
      <c r="M25">
        <v>337.37</v>
      </c>
      <c r="N25">
        <v>20.45</v>
      </c>
      <c r="O25">
        <v>147.75</v>
      </c>
      <c r="P25">
        <v>34.549999999999997</v>
      </c>
      <c r="Q25">
        <v>130.57</v>
      </c>
      <c r="R25">
        <v>24.12</v>
      </c>
      <c r="S25">
        <v>75.349999999999994</v>
      </c>
      <c r="T25">
        <v>335.1</v>
      </c>
      <c r="U25">
        <v>131.44</v>
      </c>
      <c r="V25">
        <v>217.95</v>
      </c>
    </row>
    <row r="26" spans="1:22" x14ac:dyDescent="0.25">
      <c r="A26" s="39">
        <v>42135</v>
      </c>
      <c r="B26" s="41">
        <f t="shared" si="0"/>
        <v>108.42546333601935</v>
      </c>
      <c r="C26" s="41">
        <f t="shared" si="1"/>
        <v>91.928251121076229</v>
      </c>
      <c r="D26" s="41">
        <f t="shared" si="2"/>
        <v>110.57493349098434</v>
      </c>
      <c r="E26" s="41">
        <f t="shared" si="3"/>
        <v>89.317889317889325</v>
      </c>
      <c r="F26" s="41">
        <f t="shared" si="4"/>
        <v>102.5098039215686</v>
      </c>
      <c r="G26" s="41">
        <f t="shared" si="5"/>
        <v>101.82900893236922</v>
      </c>
      <c r="H26" s="41">
        <f t="shared" si="6"/>
        <v>117.99431009957327</v>
      </c>
      <c r="I26" s="41">
        <f t="shared" si="7"/>
        <v>110.64479819906738</v>
      </c>
      <c r="J26" s="41">
        <f t="shared" si="8"/>
        <v>92.67217630853996</v>
      </c>
      <c r="K26" s="41">
        <f t="shared" si="9"/>
        <v>121.11490928214567</v>
      </c>
      <c r="M26">
        <v>336.39</v>
      </c>
      <c r="N26">
        <v>20.5</v>
      </c>
      <c r="O26">
        <v>149.63</v>
      </c>
      <c r="P26">
        <v>34.700000000000003</v>
      </c>
      <c r="Q26">
        <v>130.69999999999999</v>
      </c>
      <c r="R26">
        <v>23.94</v>
      </c>
      <c r="S26">
        <v>82.95</v>
      </c>
      <c r="T26">
        <v>344.05</v>
      </c>
      <c r="U26">
        <v>134.56</v>
      </c>
      <c r="V26">
        <v>230.3</v>
      </c>
    </row>
    <row r="27" spans="1:22" x14ac:dyDescent="0.25">
      <c r="A27" s="39">
        <v>42136</v>
      </c>
      <c r="B27" s="41">
        <f t="shared" si="0"/>
        <v>107.95809830781629</v>
      </c>
      <c r="C27" s="41">
        <f t="shared" si="1"/>
        <v>92.152466367713004</v>
      </c>
      <c r="D27" s="41">
        <f t="shared" si="2"/>
        <v>107.55985811409991</v>
      </c>
      <c r="E27" s="41">
        <f t="shared" si="3"/>
        <v>87.644787644787641</v>
      </c>
      <c r="F27" s="41">
        <f t="shared" si="4"/>
        <v>102.31372549019606</v>
      </c>
      <c r="G27" s="41">
        <f t="shared" si="5"/>
        <v>99.702254359846876</v>
      </c>
      <c r="H27" s="41">
        <f t="shared" si="6"/>
        <v>118.91891891891892</v>
      </c>
      <c r="I27" s="41">
        <f t="shared" si="7"/>
        <v>107.70220292651551</v>
      </c>
      <c r="J27" s="41">
        <f t="shared" si="8"/>
        <v>89.738292011019297</v>
      </c>
      <c r="K27" s="41">
        <f t="shared" si="9"/>
        <v>114.77780699447804</v>
      </c>
      <c r="M27">
        <v>334.94</v>
      </c>
      <c r="N27">
        <v>20.55</v>
      </c>
      <c r="O27">
        <v>145.55000000000001</v>
      </c>
      <c r="P27">
        <v>34.049999999999997</v>
      </c>
      <c r="Q27">
        <v>130.44999999999999</v>
      </c>
      <c r="R27">
        <v>23.44</v>
      </c>
      <c r="S27">
        <v>83.6</v>
      </c>
      <c r="T27">
        <v>334.9</v>
      </c>
      <c r="U27">
        <v>130.30000000000001</v>
      </c>
      <c r="V27">
        <v>218.25</v>
      </c>
    </row>
    <row r="28" spans="1:22" x14ac:dyDescent="0.25">
      <c r="A28" s="39">
        <v>42137</v>
      </c>
      <c r="B28" s="41">
        <f t="shared" si="0"/>
        <v>107.60032232070911</v>
      </c>
      <c r="C28" s="41">
        <f t="shared" si="1"/>
        <v>91.928251121076229</v>
      </c>
      <c r="D28" s="41">
        <f t="shared" si="2"/>
        <v>106.43659473839789</v>
      </c>
      <c r="E28" s="41">
        <f t="shared" si="3"/>
        <v>87.902187902187904</v>
      </c>
      <c r="F28" s="41">
        <f t="shared" si="4"/>
        <v>104.11764705882354</v>
      </c>
      <c r="G28" s="41">
        <f t="shared" si="5"/>
        <v>109.61293066780094</v>
      </c>
      <c r="H28" s="41">
        <f t="shared" si="6"/>
        <v>119.55903271692745</v>
      </c>
      <c r="I28" s="41">
        <f t="shared" si="7"/>
        <v>109.48705579675189</v>
      </c>
      <c r="J28" s="41">
        <f t="shared" si="8"/>
        <v>89.400826446281002</v>
      </c>
      <c r="K28" s="41">
        <f t="shared" si="9"/>
        <v>114.72521693399946</v>
      </c>
      <c r="M28">
        <v>333.83</v>
      </c>
      <c r="N28">
        <v>20.5</v>
      </c>
      <c r="O28">
        <v>144.03</v>
      </c>
      <c r="P28">
        <v>34.15</v>
      </c>
      <c r="Q28">
        <v>132.75</v>
      </c>
      <c r="R28">
        <v>25.77</v>
      </c>
      <c r="S28">
        <v>84.05</v>
      </c>
      <c r="T28">
        <v>340.45</v>
      </c>
      <c r="U28">
        <v>129.81</v>
      </c>
      <c r="V28">
        <v>218.15</v>
      </c>
    </row>
    <row r="29" spans="1:22" x14ac:dyDescent="0.25">
      <c r="A29" s="39">
        <v>42138</v>
      </c>
      <c r="B29" s="41">
        <f t="shared" si="0"/>
        <v>108.41579371474617</v>
      </c>
      <c r="C29" s="41">
        <f t="shared" si="1"/>
        <v>93.049327354260086</v>
      </c>
      <c r="D29" s="41">
        <f t="shared" si="2"/>
        <v>107.54507833284069</v>
      </c>
      <c r="E29" s="41">
        <f t="shared" si="3"/>
        <v>87.773487773487773</v>
      </c>
      <c r="F29" s="41">
        <f t="shared" si="4"/>
        <v>104.06274509803922</v>
      </c>
      <c r="G29" s="41">
        <f t="shared" si="5"/>
        <v>114.29179072735005</v>
      </c>
      <c r="H29" s="41">
        <f t="shared" si="6"/>
        <v>117.35419630156471</v>
      </c>
      <c r="I29" s="41">
        <f t="shared" si="7"/>
        <v>107.39668757034893</v>
      </c>
      <c r="J29" s="41">
        <f t="shared" si="8"/>
        <v>91.680440771349865</v>
      </c>
      <c r="K29" s="41">
        <f t="shared" si="9"/>
        <v>112.9371548777281</v>
      </c>
      <c r="M29">
        <v>336.36</v>
      </c>
      <c r="N29">
        <v>20.75</v>
      </c>
      <c r="O29">
        <v>145.53</v>
      </c>
      <c r="P29">
        <v>34.1</v>
      </c>
      <c r="Q29">
        <v>132.68</v>
      </c>
      <c r="R29">
        <v>26.87</v>
      </c>
      <c r="S29">
        <v>82.5</v>
      </c>
      <c r="T29">
        <v>333.95</v>
      </c>
      <c r="U29">
        <v>133.12</v>
      </c>
      <c r="V29">
        <v>214.75</v>
      </c>
    </row>
    <row r="30" spans="1:22" x14ac:dyDescent="0.25">
      <c r="A30" s="39">
        <v>42139</v>
      </c>
      <c r="B30" s="41">
        <f t="shared" si="0"/>
        <v>107.34891216760678</v>
      </c>
      <c r="C30" s="41">
        <f t="shared" si="1"/>
        <v>91.479820627802681</v>
      </c>
      <c r="D30" s="41">
        <f t="shared" si="2"/>
        <v>108.17321903635826</v>
      </c>
      <c r="E30" s="41">
        <f t="shared" si="3"/>
        <v>90.733590733590731</v>
      </c>
      <c r="F30" s="41">
        <f t="shared" si="4"/>
        <v>102.84705882352941</v>
      </c>
      <c r="G30" s="41">
        <f t="shared" si="5"/>
        <v>112.5053168864313</v>
      </c>
      <c r="H30" s="41">
        <f t="shared" si="6"/>
        <v>114.93598862019914</v>
      </c>
      <c r="I30" s="41">
        <f t="shared" si="7"/>
        <v>105.80479176716516</v>
      </c>
      <c r="J30" s="41">
        <f t="shared" si="8"/>
        <v>92.403581267217632</v>
      </c>
      <c r="K30" s="41">
        <f t="shared" si="9"/>
        <v>110.62319221667106</v>
      </c>
      <c r="M30">
        <v>333.05</v>
      </c>
      <c r="N30">
        <v>20.399999999999999</v>
      </c>
      <c r="O30">
        <v>146.38</v>
      </c>
      <c r="P30">
        <v>35.25</v>
      </c>
      <c r="Q30">
        <v>131.13</v>
      </c>
      <c r="R30">
        <v>26.45</v>
      </c>
      <c r="S30">
        <v>80.8</v>
      </c>
      <c r="T30">
        <v>329</v>
      </c>
      <c r="U30">
        <v>134.16999999999999</v>
      </c>
      <c r="V30">
        <v>210.35</v>
      </c>
    </row>
    <row r="31" spans="1:22" x14ac:dyDescent="0.25">
      <c r="A31" s="39">
        <v>42142</v>
      </c>
      <c r="B31" s="41">
        <f t="shared" si="0"/>
        <v>107.38114423851732</v>
      </c>
      <c r="C31" s="41">
        <f t="shared" si="1"/>
        <v>89.686098654708516</v>
      </c>
      <c r="D31" s="41">
        <f t="shared" si="2"/>
        <v>107.59680756724801</v>
      </c>
      <c r="E31" s="41">
        <f t="shared" si="3"/>
        <v>90.862290862290848</v>
      </c>
      <c r="F31" s="41">
        <f t="shared" si="4"/>
        <v>102.78431372549019</v>
      </c>
      <c r="G31" s="41">
        <f t="shared" si="5"/>
        <v>116.50361548277328</v>
      </c>
      <c r="H31" s="41">
        <f t="shared" si="6"/>
        <v>129.51635846372687</v>
      </c>
      <c r="I31" s="41">
        <f t="shared" si="7"/>
        <v>109.13330117382216</v>
      </c>
      <c r="J31" s="41">
        <f t="shared" si="8"/>
        <v>96.157024793388445</v>
      </c>
      <c r="K31" s="41">
        <f t="shared" si="9"/>
        <v>111.0439127004996</v>
      </c>
      <c r="M31">
        <v>333.15</v>
      </c>
      <c r="N31">
        <v>20</v>
      </c>
      <c r="O31">
        <v>145.6</v>
      </c>
      <c r="P31">
        <v>35.299999999999997</v>
      </c>
      <c r="Q31">
        <v>131.05000000000001</v>
      </c>
      <c r="R31">
        <v>27.39</v>
      </c>
      <c r="S31">
        <v>91.05</v>
      </c>
      <c r="T31">
        <v>339.35</v>
      </c>
      <c r="U31">
        <v>139.62</v>
      </c>
      <c r="V31">
        <v>211.15</v>
      </c>
    </row>
    <row r="32" spans="1:22" x14ac:dyDescent="0.25">
      <c r="A32" s="39">
        <v>42143</v>
      </c>
      <c r="B32" s="41">
        <f t="shared" si="0"/>
        <v>107.4552780016116</v>
      </c>
      <c r="C32" s="41">
        <f t="shared" si="1"/>
        <v>87.668161434977577</v>
      </c>
      <c r="D32" s="41">
        <f t="shared" si="2"/>
        <v>108.63139225539462</v>
      </c>
      <c r="E32" s="41">
        <f t="shared" si="3"/>
        <v>89.189189189189179</v>
      </c>
      <c r="F32" s="41">
        <f t="shared" si="4"/>
        <v>102.4313725490196</v>
      </c>
      <c r="G32" s="41">
        <f t="shared" si="5"/>
        <v>120.33177371331347</v>
      </c>
      <c r="H32" s="41">
        <f t="shared" si="6"/>
        <v>127.9516358463727</v>
      </c>
      <c r="I32" s="41">
        <f t="shared" si="7"/>
        <v>109.29409872969933</v>
      </c>
      <c r="J32" s="41">
        <f t="shared" si="8"/>
        <v>96.212121212121218</v>
      </c>
      <c r="K32" s="41">
        <f t="shared" si="9"/>
        <v>113.09492505916383</v>
      </c>
      <c r="M32">
        <v>333.38</v>
      </c>
      <c r="N32">
        <v>19.55</v>
      </c>
      <c r="O32">
        <v>147</v>
      </c>
      <c r="P32">
        <v>34.65</v>
      </c>
      <c r="Q32">
        <v>130.6</v>
      </c>
      <c r="R32">
        <v>28.29</v>
      </c>
      <c r="S32">
        <v>89.95</v>
      </c>
      <c r="T32">
        <v>339.85</v>
      </c>
      <c r="U32">
        <v>139.69999999999999</v>
      </c>
      <c r="V32">
        <v>215.05</v>
      </c>
    </row>
    <row r="33" spans="1:22" x14ac:dyDescent="0.25">
      <c r="A33" s="39">
        <v>42144</v>
      </c>
      <c r="B33" s="41">
        <f t="shared" si="0"/>
        <v>107.40048348106366</v>
      </c>
      <c r="C33" s="41">
        <f t="shared" si="1"/>
        <v>87.668161434977577</v>
      </c>
      <c r="D33" s="41">
        <f t="shared" si="2"/>
        <v>110.84835944428022</v>
      </c>
      <c r="E33" s="41">
        <f t="shared" si="3"/>
        <v>89.317889317889325</v>
      </c>
      <c r="F33" s="41">
        <f t="shared" si="4"/>
        <v>102.94117647058823</v>
      </c>
      <c r="G33" s="41">
        <f t="shared" si="5"/>
        <v>127.9455550829434</v>
      </c>
      <c r="H33" s="41">
        <f t="shared" si="6"/>
        <v>126.88477951635848</v>
      </c>
      <c r="I33" s="41">
        <f t="shared" si="7"/>
        <v>110.32320308731308</v>
      </c>
      <c r="J33" s="41">
        <f t="shared" si="8"/>
        <v>96.432506887052355</v>
      </c>
      <c r="K33" s="41">
        <f t="shared" si="9"/>
        <v>113.6208256639495</v>
      </c>
      <c r="M33">
        <v>333.21</v>
      </c>
      <c r="N33">
        <v>19.55</v>
      </c>
      <c r="O33">
        <v>150</v>
      </c>
      <c r="P33">
        <v>34.700000000000003</v>
      </c>
      <c r="Q33">
        <v>131.25</v>
      </c>
      <c r="R33">
        <v>30.08</v>
      </c>
      <c r="S33">
        <v>89.2</v>
      </c>
      <c r="T33">
        <v>343.05</v>
      </c>
      <c r="U33">
        <v>140.02000000000001</v>
      </c>
      <c r="V33">
        <v>216.05</v>
      </c>
    </row>
    <row r="34" spans="1:22" x14ac:dyDescent="0.25">
      <c r="A34" s="39">
        <v>42145</v>
      </c>
      <c r="B34" s="41">
        <f t="shared" si="0"/>
        <v>104.290088638195</v>
      </c>
      <c r="C34" s="41">
        <f t="shared" si="1"/>
        <v>85.20179372197309</v>
      </c>
      <c r="D34" s="41">
        <f t="shared" si="2"/>
        <v>112.40023647650015</v>
      </c>
      <c r="E34" s="41">
        <f t="shared" si="3"/>
        <v>90.34749034749035</v>
      </c>
      <c r="F34" s="41">
        <f t="shared" si="4"/>
        <v>103.45098039215688</v>
      </c>
      <c r="G34" s="41">
        <f t="shared" si="5"/>
        <v>120.92726499361972</v>
      </c>
      <c r="H34" s="41">
        <f t="shared" si="6"/>
        <v>133.57041251778094</v>
      </c>
      <c r="I34" s="41">
        <f t="shared" si="7"/>
        <v>112.04373693519858</v>
      </c>
      <c r="J34" s="41">
        <f t="shared" si="8"/>
        <v>94.214876033057877</v>
      </c>
      <c r="K34" s="41">
        <f t="shared" si="9"/>
        <v>109.91322640021035</v>
      </c>
      <c r="M34">
        <v>323.56</v>
      </c>
      <c r="N34">
        <v>19</v>
      </c>
      <c r="O34">
        <v>152.1</v>
      </c>
      <c r="P34">
        <v>35.1</v>
      </c>
      <c r="Q34">
        <v>131.9</v>
      </c>
      <c r="R34">
        <v>28.43</v>
      </c>
      <c r="S34">
        <v>93.9</v>
      </c>
      <c r="T34">
        <v>348.4</v>
      </c>
      <c r="U34">
        <v>136.80000000000001</v>
      </c>
      <c r="V34">
        <v>209</v>
      </c>
    </row>
    <row r="35" spans="1:22" x14ac:dyDescent="0.25">
      <c r="A35" s="39">
        <v>42146</v>
      </c>
      <c r="B35" s="41">
        <f t="shared" si="0"/>
        <v>104.32554391619662</v>
      </c>
      <c r="C35" s="41">
        <f t="shared" si="1"/>
        <v>85.20179372197309</v>
      </c>
      <c r="D35" s="41">
        <f t="shared" si="2"/>
        <v>111.38782146024238</v>
      </c>
      <c r="E35" s="41">
        <f t="shared" si="3"/>
        <v>89.317889317889325</v>
      </c>
      <c r="F35" s="41">
        <f t="shared" si="4"/>
        <v>104.86274509803921</v>
      </c>
      <c r="G35" s="41">
        <f t="shared" si="5"/>
        <v>128.54104636324968</v>
      </c>
      <c r="H35" s="41">
        <f t="shared" si="6"/>
        <v>141.4651493598862</v>
      </c>
      <c r="I35" s="41">
        <f t="shared" si="7"/>
        <v>112.22061424666346</v>
      </c>
      <c r="J35" s="41">
        <f t="shared" si="8"/>
        <v>93.82231404958678</v>
      </c>
      <c r="K35" s="41">
        <f t="shared" si="9"/>
        <v>108.44070470681039</v>
      </c>
      <c r="M35">
        <v>323.67</v>
      </c>
      <c r="N35">
        <v>19</v>
      </c>
      <c r="O35">
        <v>150.72999999999999</v>
      </c>
      <c r="P35">
        <v>34.700000000000003</v>
      </c>
      <c r="Q35">
        <v>133.69999999999999</v>
      </c>
      <c r="R35">
        <v>30.22</v>
      </c>
      <c r="S35">
        <v>99.45</v>
      </c>
      <c r="T35">
        <v>348.95</v>
      </c>
      <c r="U35">
        <v>136.22999999999999</v>
      </c>
      <c r="V35">
        <v>206.2</v>
      </c>
    </row>
    <row r="36" spans="1:22" x14ac:dyDescent="0.25">
      <c r="A36" s="39">
        <v>42149</v>
      </c>
      <c r="B36" s="41">
        <f t="shared" si="0"/>
        <v>102.24979854955683</v>
      </c>
      <c r="C36" s="41">
        <f t="shared" si="1"/>
        <v>85.20179372197309</v>
      </c>
      <c r="D36" s="41">
        <f t="shared" si="2"/>
        <v>109.07478569317175</v>
      </c>
      <c r="E36" s="41">
        <f t="shared" si="3"/>
        <v>91.248391248391243</v>
      </c>
      <c r="F36" s="41">
        <f t="shared" si="4"/>
        <v>105.76470588235294</v>
      </c>
      <c r="G36" s="41">
        <f t="shared" si="5"/>
        <v>130.79540621012333</v>
      </c>
      <c r="H36" s="41">
        <f t="shared" si="6"/>
        <v>138.76244665718349</v>
      </c>
      <c r="I36" s="41">
        <f t="shared" si="7"/>
        <v>110.27496382054993</v>
      </c>
      <c r="J36" s="41">
        <f t="shared" si="8"/>
        <v>95.103305785123979</v>
      </c>
      <c r="K36" s="41">
        <f t="shared" si="9"/>
        <v>104.86458059426769</v>
      </c>
      <c r="M36">
        <v>317.23</v>
      </c>
      <c r="N36">
        <v>19</v>
      </c>
      <c r="O36">
        <v>147.6</v>
      </c>
      <c r="P36">
        <v>35.450000000000003</v>
      </c>
      <c r="Q36">
        <v>134.85</v>
      </c>
      <c r="R36">
        <v>30.75</v>
      </c>
      <c r="S36">
        <v>97.55</v>
      </c>
      <c r="T36">
        <v>342.9</v>
      </c>
      <c r="U36">
        <v>138.09</v>
      </c>
      <c r="V36">
        <v>199.4</v>
      </c>
    </row>
    <row r="37" spans="1:22" x14ac:dyDescent="0.25">
      <c r="A37" s="39">
        <v>42150</v>
      </c>
      <c r="B37" s="41">
        <f t="shared" si="0"/>
        <v>103.12973408541497</v>
      </c>
      <c r="C37" s="41">
        <f t="shared" si="1"/>
        <v>89.686098654708516</v>
      </c>
      <c r="D37" s="41">
        <f t="shared" si="2"/>
        <v>108.46881466154301</v>
      </c>
      <c r="E37" s="41">
        <f t="shared" si="3"/>
        <v>84.42728442728442</v>
      </c>
      <c r="F37" s="41">
        <f t="shared" si="4"/>
        <v>102.66666666666666</v>
      </c>
      <c r="G37" s="41">
        <f t="shared" si="5"/>
        <v>138.11144193960016</v>
      </c>
      <c r="H37" s="41">
        <f t="shared" si="6"/>
        <v>142.95874822190612</v>
      </c>
      <c r="I37" s="41">
        <f t="shared" si="7"/>
        <v>111.03071233317254</v>
      </c>
      <c r="J37" s="41">
        <f t="shared" si="8"/>
        <v>94.256198347107457</v>
      </c>
      <c r="K37" s="41">
        <f t="shared" si="9"/>
        <v>102.60320799368918</v>
      </c>
      <c r="M37">
        <v>319.95999999999998</v>
      </c>
      <c r="N37">
        <v>20</v>
      </c>
      <c r="O37">
        <v>146.78</v>
      </c>
      <c r="P37">
        <v>32.799999999999997</v>
      </c>
      <c r="Q37">
        <v>130.9</v>
      </c>
      <c r="R37">
        <v>32.47</v>
      </c>
      <c r="S37">
        <v>100.5</v>
      </c>
      <c r="T37">
        <v>345.25</v>
      </c>
      <c r="U37">
        <v>136.86000000000001</v>
      </c>
      <c r="V37">
        <v>195.1</v>
      </c>
    </row>
    <row r="38" spans="1:22" x14ac:dyDescent="0.25">
      <c r="A38" s="39">
        <v>42151</v>
      </c>
      <c r="B38" s="41">
        <f t="shared" si="0"/>
        <v>102.73972602739727</v>
      </c>
      <c r="C38" s="41">
        <f t="shared" si="1"/>
        <v>83.183856502242151</v>
      </c>
      <c r="D38" s="41">
        <f t="shared" si="2"/>
        <v>109.07478569317175</v>
      </c>
      <c r="E38" s="41">
        <f t="shared" si="3"/>
        <v>83.783783783783775</v>
      </c>
      <c r="F38" s="41">
        <f t="shared" si="4"/>
        <v>106.70588235294119</v>
      </c>
      <c r="G38" s="41">
        <f t="shared" si="5"/>
        <v>145.51254785197787</v>
      </c>
      <c r="H38" s="41">
        <f t="shared" si="6"/>
        <v>140.89615931721195</v>
      </c>
      <c r="I38" s="41">
        <f t="shared" si="7"/>
        <v>108.98858337353272</v>
      </c>
      <c r="J38" s="41">
        <f t="shared" si="8"/>
        <v>96.418732782369148</v>
      </c>
      <c r="K38" s="41">
        <f t="shared" si="9"/>
        <v>100.76255587693925</v>
      </c>
      <c r="M38">
        <v>318.75</v>
      </c>
      <c r="N38">
        <v>18.55</v>
      </c>
      <c r="O38">
        <v>147.6</v>
      </c>
      <c r="P38">
        <v>32.549999999999997</v>
      </c>
      <c r="Q38">
        <v>136.05000000000001</v>
      </c>
      <c r="R38">
        <v>34.21</v>
      </c>
      <c r="S38">
        <v>99.05</v>
      </c>
      <c r="T38">
        <v>338.9</v>
      </c>
      <c r="U38">
        <v>140</v>
      </c>
      <c r="V38">
        <v>191.6</v>
      </c>
    </row>
    <row r="39" spans="1:22" x14ac:dyDescent="0.25">
      <c r="A39" s="39">
        <v>42152</v>
      </c>
      <c r="B39" s="41">
        <f t="shared" si="0"/>
        <v>102.34971796937955</v>
      </c>
      <c r="C39" s="41">
        <f t="shared" si="1"/>
        <v>82.286995515695068</v>
      </c>
      <c r="D39" s="41">
        <f t="shared" si="2"/>
        <v>111.8238250073899</v>
      </c>
      <c r="E39" s="41">
        <f t="shared" si="3"/>
        <v>83.783783783783775</v>
      </c>
      <c r="F39" s="41">
        <f t="shared" si="4"/>
        <v>106.74509803921568</v>
      </c>
      <c r="G39" s="41">
        <f t="shared" si="5"/>
        <v>144.02381965121225</v>
      </c>
      <c r="H39" s="41">
        <f t="shared" si="6"/>
        <v>139.40256045519203</v>
      </c>
      <c r="I39" s="41">
        <f t="shared" si="7"/>
        <v>107.09117221418234</v>
      </c>
      <c r="J39" s="41">
        <f t="shared" si="8"/>
        <v>97.314049586776875</v>
      </c>
      <c r="K39" s="41">
        <f t="shared" si="9"/>
        <v>103.47094399158559</v>
      </c>
      <c r="M39">
        <v>317.54000000000002</v>
      </c>
      <c r="N39">
        <v>18.350000000000001</v>
      </c>
      <c r="O39">
        <v>151.32</v>
      </c>
      <c r="P39">
        <v>32.549999999999997</v>
      </c>
      <c r="Q39">
        <v>136.1</v>
      </c>
      <c r="R39">
        <v>33.86</v>
      </c>
      <c r="S39">
        <v>98</v>
      </c>
      <c r="T39">
        <v>333</v>
      </c>
      <c r="U39">
        <v>141.30000000000001</v>
      </c>
      <c r="V39">
        <v>196.75</v>
      </c>
    </row>
    <row r="40" spans="1:22" x14ac:dyDescent="0.25">
      <c r="A40" s="39">
        <v>42153</v>
      </c>
      <c r="B40" s="41">
        <f t="shared" si="0"/>
        <v>102.61079774375503</v>
      </c>
      <c r="C40" s="41">
        <f t="shared" si="1"/>
        <v>82.511210762331828</v>
      </c>
      <c r="D40" s="41">
        <f t="shared" si="2"/>
        <v>114.02601241501627</v>
      </c>
      <c r="E40" s="41">
        <f t="shared" si="3"/>
        <v>84.298584298584302</v>
      </c>
      <c r="F40" s="41">
        <f t="shared" si="4"/>
        <v>107.00392156862746</v>
      </c>
      <c r="G40" s="41">
        <f t="shared" si="5"/>
        <v>141.89706507868991</v>
      </c>
      <c r="H40" s="41">
        <f t="shared" si="6"/>
        <v>137.76671408250357</v>
      </c>
      <c r="I40" s="41">
        <f t="shared" si="7"/>
        <v>104.14857694163049</v>
      </c>
      <c r="J40" s="41">
        <f t="shared" si="8"/>
        <v>103.28512396694217</v>
      </c>
      <c r="K40" s="41">
        <f t="shared" si="9"/>
        <v>103.31317381014988</v>
      </c>
      <c r="M40">
        <v>318.35000000000002</v>
      </c>
      <c r="N40">
        <v>18.399999999999999</v>
      </c>
      <c r="O40">
        <v>154.30000000000001</v>
      </c>
      <c r="P40">
        <v>32.75</v>
      </c>
      <c r="Q40">
        <v>136.43</v>
      </c>
      <c r="R40">
        <v>33.36</v>
      </c>
      <c r="S40">
        <v>96.85</v>
      </c>
      <c r="T40">
        <v>323.85000000000002</v>
      </c>
      <c r="U40">
        <v>149.97</v>
      </c>
      <c r="V40">
        <v>196.45</v>
      </c>
    </row>
    <row r="41" spans="1:22" x14ac:dyDescent="0.25">
      <c r="A41" s="39">
        <v>42156</v>
      </c>
      <c r="B41" s="41">
        <f t="shared" si="0"/>
        <v>103.23287671232877</v>
      </c>
      <c r="C41" s="41">
        <f t="shared" si="1"/>
        <v>80.717488789237663</v>
      </c>
      <c r="D41" s="41">
        <f t="shared" si="2"/>
        <v>114.0407921962755</v>
      </c>
      <c r="E41" s="41">
        <f t="shared" si="3"/>
        <v>83.783783783783775</v>
      </c>
      <c r="F41" s="41">
        <f t="shared" si="4"/>
        <v>109.51372549019607</v>
      </c>
      <c r="G41" s="41">
        <f t="shared" si="5"/>
        <v>145.93789876648236</v>
      </c>
      <c r="H41" s="41">
        <f t="shared" si="6"/>
        <v>136.98435277382646</v>
      </c>
      <c r="I41" s="41">
        <f t="shared" si="7"/>
        <v>100.19295706705257</v>
      </c>
      <c r="J41" s="41">
        <f t="shared" si="8"/>
        <v>106.29476584022039</v>
      </c>
      <c r="K41" s="41">
        <f t="shared" si="9"/>
        <v>103.97054956613199</v>
      </c>
      <c r="M41">
        <v>320.27999999999997</v>
      </c>
      <c r="N41">
        <v>18</v>
      </c>
      <c r="O41">
        <v>154.32</v>
      </c>
      <c r="P41">
        <v>32.549999999999997</v>
      </c>
      <c r="Q41">
        <v>139.63</v>
      </c>
      <c r="R41">
        <v>34.31</v>
      </c>
      <c r="S41">
        <v>96.3</v>
      </c>
      <c r="T41">
        <v>311.55</v>
      </c>
      <c r="U41">
        <v>154.34</v>
      </c>
      <c r="V41">
        <v>197.7</v>
      </c>
    </row>
    <row r="42" spans="1:22" x14ac:dyDescent="0.25">
      <c r="A42" s="39">
        <v>42157</v>
      </c>
      <c r="B42" s="41">
        <f t="shared" si="0"/>
        <v>102.06607574536666</v>
      </c>
      <c r="C42" s="41">
        <f t="shared" si="1"/>
        <v>78.699551569506738</v>
      </c>
      <c r="D42" s="41">
        <f t="shared" si="2"/>
        <v>113.65651788353534</v>
      </c>
      <c r="E42" s="41">
        <f t="shared" si="3"/>
        <v>81.209781209781212</v>
      </c>
      <c r="F42" s="41">
        <f t="shared" si="4"/>
        <v>108.18039215686275</v>
      </c>
      <c r="G42" s="41">
        <f t="shared" si="5"/>
        <v>145.68268821777966</v>
      </c>
      <c r="H42" s="41">
        <f t="shared" si="6"/>
        <v>145.23470839260312</v>
      </c>
      <c r="I42" s="41">
        <f t="shared" si="7"/>
        <v>99.421128798842247</v>
      </c>
      <c r="J42" s="41">
        <f t="shared" si="8"/>
        <v>104.21487603305786</v>
      </c>
      <c r="K42" s="41">
        <f t="shared" si="9"/>
        <v>102.41914278201421</v>
      </c>
      <c r="M42">
        <v>316.66000000000003</v>
      </c>
      <c r="N42">
        <v>17.55</v>
      </c>
      <c r="O42">
        <v>153.80000000000001</v>
      </c>
      <c r="P42">
        <v>31.55</v>
      </c>
      <c r="Q42">
        <v>137.93</v>
      </c>
      <c r="R42">
        <v>34.25</v>
      </c>
      <c r="S42">
        <v>102.1</v>
      </c>
      <c r="T42">
        <v>309.14999999999998</v>
      </c>
      <c r="U42">
        <v>151.32</v>
      </c>
      <c r="V42">
        <v>194.75</v>
      </c>
    </row>
    <row r="43" spans="1:22" x14ac:dyDescent="0.25">
      <c r="A43" s="39">
        <v>42158</v>
      </c>
      <c r="B43" s="41">
        <f t="shared" si="0"/>
        <v>100.48348106365835</v>
      </c>
      <c r="C43" s="41">
        <f t="shared" si="1"/>
        <v>74.439461883408072</v>
      </c>
      <c r="D43" s="41">
        <f t="shared" si="2"/>
        <v>109.37038131835651</v>
      </c>
      <c r="E43" s="41">
        <f t="shared" si="3"/>
        <v>77.992277992277991</v>
      </c>
      <c r="F43" s="41">
        <f t="shared" si="4"/>
        <v>106.0392156862745</v>
      </c>
      <c r="G43" s="41">
        <f t="shared" si="5"/>
        <v>134.36835389196088</v>
      </c>
      <c r="H43" s="41">
        <f t="shared" si="6"/>
        <v>140.75391180654339</v>
      </c>
      <c r="I43" s="41">
        <f t="shared" si="7"/>
        <v>95.594146968966072</v>
      </c>
      <c r="J43" s="41">
        <f t="shared" si="8"/>
        <v>103.25757575757576</v>
      </c>
      <c r="K43" s="41">
        <f t="shared" si="9"/>
        <v>99.027083881146467</v>
      </c>
      <c r="M43">
        <v>311.75</v>
      </c>
      <c r="N43">
        <v>16.600000000000001</v>
      </c>
      <c r="O43">
        <v>148</v>
      </c>
      <c r="P43">
        <v>30.3</v>
      </c>
      <c r="Q43">
        <v>135.19999999999999</v>
      </c>
      <c r="R43">
        <v>31.59</v>
      </c>
      <c r="S43">
        <v>98.95</v>
      </c>
      <c r="T43">
        <v>297.25</v>
      </c>
      <c r="U43">
        <v>149.93</v>
      </c>
      <c r="V43">
        <v>188.3</v>
      </c>
    </row>
    <row r="44" spans="1:22" x14ac:dyDescent="0.25">
      <c r="A44" s="39">
        <v>42159</v>
      </c>
      <c r="B44" s="41">
        <f t="shared" si="0"/>
        <v>100.06768734891216</v>
      </c>
      <c r="C44" s="41">
        <f t="shared" si="1"/>
        <v>76.233183856502237</v>
      </c>
      <c r="D44" s="41">
        <f t="shared" si="2"/>
        <v>108.5427135678392</v>
      </c>
      <c r="E44" s="41">
        <f t="shared" si="3"/>
        <v>73.616473616473627</v>
      </c>
      <c r="F44" s="41">
        <f t="shared" si="4"/>
        <v>105.70980392156864</v>
      </c>
      <c r="G44" s="41">
        <f t="shared" si="5"/>
        <v>136.87792428753721</v>
      </c>
      <c r="H44" s="41">
        <f t="shared" si="6"/>
        <v>144.73684210526315</v>
      </c>
      <c r="I44" s="41">
        <f t="shared" si="7"/>
        <v>100.08039877793857</v>
      </c>
      <c r="J44" s="41">
        <f t="shared" si="8"/>
        <v>103.86363636363637</v>
      </c>
      <c r="K44" s="41">
        <f t="shared" si="9"/>
        <v>96.8708914015251</v>
      </c>
      <c r="M44">
        <v>310.45999999999998</v>
      </c>
      <c r="N44">
        <v>17</v>
      </c>
      <c r="O44">
        <v>146.88</v>
      </c>
      <c r="P44">
        <v>28.6</v>
      </c>
      <c r="Q44">
        <v>134.78</v>
      </c>
      <c r="R44">
        <v>32.18</v>
      </c>
      <c r="S44">
        <v>101.75</v>
      </c>
      <c r="T44">
        <v>311.2</v>
      </c>
      <c r="U44">
        <v>150.81</v>
      </c>
      <c r="V44">
        <v>184.2</v>
      </c>
    </row>
    <row r="45" spans="1:22" x14ac:dyDescent="0.25">
      <c r="A45" s="39">
        <v>42160</v>
      </c>
      <c r="B45" s="41">
        <f t="shared" si="0"/>
        <v>99.951651893634178</v>
      </c>
      <c r="C45" s="41">
        <f t="shared" si="1"/>
        <v>76.233183856502237</v>
      </c>
      <c r="D45" s="41">
        <f t="shared" si="2"/>
        <v>107.32338161395212</v>
      </c>
      <c r="E45" s="41">
        <f t="shared" si="3"/>
        <v>74.131274131274125</v>
      </c>
      <c r="F45" s="41">
        <f t="shared" si="4"/>
        <v>106.0392156862745</v>
      </c>
      <c r="G45" s="41">
        <f t="shared" si="5"/>
        <v>158.69842620161634</v>
      </c>
      <c r="H45" s="41">
        <f t="shared" si="6"/>
        <v>146.58605974395448</v>
      </c>
      <c r="I45" s="41">
        <f t="shared" si="7"/>
        <v>100.11255828911401</v>
      </c>
      <c r="J45" s="41">
        <f t="shared" si="8"/>
        <v>104.52479338842977</v>
      </c>
      <c r="K45" s="41">
        <f t="shared" si="9"/>
        <v>96.134630554825137</v>
      </c>
      <c r="M45">
        <v>310.10000000000002</v>
      </c>
      <c r="N45">
        <v>17</v>
      </c>
      <c r="O45">
        <v>145.22999999999999</v>
      </c>
      <c r="P45">
        <v>28.8</v>
      </c>
      <c r="Q45">
        <v>135.19999999999999</v>
      </c>
      <c r="R45">
        <v>37.31</v>
      </c>
      <c r="S45">
        <v>103.05</v>
      </c>
      <c r="T45">
        <v>311.3</v>
      </c>
      <c r="U45">
        <v>151.77000000000001</v>
      </c>
      <c r="V45">
        <v>182.8</v>
      </c>
    </row>
    <row r="46" spans="1:22" x14ac:dyDescent="0.25">
      <c r="A46" s="39">
        <v>42163</v>
      </c>
      <c r="B46" s="41">
        <f t="shared" si="0"/>
        <v>100.00322320709105</v>
      </c>
      <c r="C46" s="41">
        <f t="shared" si="1"/>
        <v>64.79820627802691</v>
      </c>
      <c r="D46" s="41">
        <f t="shared" si="2"/>
        <v>106.82086905113806</v>
      </c>
      <c r="E46" s="41">
        <f t="shared" si="3"/>
        <v>76.061776061776072</v>
      </c>
      <c r="F46" s="41">
        <f t="shared" si="4"/>
        <v>106.11764705882354</v>
      </c>
      <c r="G46" s="41">
        <f t="shared" si="5"/>
        <v>149.72352190557211</v>
      </c>
      <c r="H46" s="41">
        <f t="shared" si="6"/>
        <v>158.5348506401138</v>
      </c>
      <c r="I46" s="41">
        <f t="shared" si="7"/>
        <v>97.16996301656215</v>
      </c>
      <c r="J46" s="41">
        <f t="shared" si="8"/>
        <v>102.56198347107437</v>
      </c>
      <c r="K46" s="41">
        <f t="shared" si="9"/>
        <v>93.110702077307394</v>
      </c>
      <c r="M46">
        <v>310.26</v>
      </c>
      <c r="N46">
        <v>14.45</v>
      </c>
      <c r="O46">
        <v>144.55000000000001</v>
      </c>
      <c r="P46">
        <v>29.55</v>
      </c>
      <c r="Q46">
        <v>135.30000000000001</v>
      </c>
      <c r="R46">
        <v>35.200000000000003</v>
      </c>
      <c r="S46">
        <v>111.45</v>
      </c>
      <c r="T46">
        <v>302.14999999999998</v>
      </c>
      <c r="U46">
        <v>148.91999999999999</v>
      </c>
      <c r="V46">
        <v>177.05</v>
      </c>
    </row>
    <row r="47" spans="1:22" x14ac:dyDescent="0.25">
      <c r="A47" s="39">
        <v>42164</v>
      </c>
      <c r="B47" s="41">
        <f t="shared" si="0"/>
        <v>99.48751007252217</v>
      </c>
      <c r="C47" s="41">
        <f t="shared" si="1"/>
        <v>69.506726457399111</v>
      </c>
      <c r="D47" s="41">
        <f t="shared" si="2"/>
        <v>105.26899201891811</v>
      </c>
      <c r="E47" s="41">
        <f t="shared" si="3"/>
        <v>73.230373230373232</v>
      </c>
      <c r="F47" s="41">
        <f t="shared" si="4"/>
        <v>104.88627450980393</v>
      </c>
      <c r="G47" s="41">
        <f t="shared" si="5"/>
        <v>139.51509995746488</v>
      </c>
      <c r="H47" s="41">
        <f t="shared" si="6"/>
        <v>155.47652916073969</v>
      </c>
      <c r="I47" s="41">
        <f t="shared" si="7"/>
        <v>98.584981508281075</v>
      </c>
      <c r="J47" s="41">
        <f t="shared" si="8"/>
        <v>106.77685950413223</v>
      </c>
      <c r="K47" s="41">
        <f t="shared" si="9"/>
        <v>96.00315540362871</v>
      </c>
      <c r="M47">
        <v>308.66000000000003</v>
      </c>
      <c r="N47">
        <v>15.5</v>
      </c>
      <c r="O47">
        <v>142.44999999999999</v>
      </c>
      <c r="P47">
        <v>28.45</v>
      </c>
      <c r="Q47">
        <v>133.72999999999999</v>
      </c>
      <c r="R47">
        <v>32.799999999999997</v>
      </c>
      <c r="S47">
        <v>109.3</v>
      </c>
      <c r="T47">
        <v>306.55</v>
      </c>
      <c r="U47">
        <v>155.04</v>
      </c>
      <c r="V47">
        <v>182.55</v>
      </c>
    </row>
    <row r="48" spans="1:22" x14ac:dyDescent="0.25">
      <c r="A48" s="39">
        <v>42165</v>
      </c>
      <c r="B48" s="41">
        <f t="shared" si="0"/>
        <v>99.493956486704278</v>
      </c>
      <c r="C48" s="41">
        <f t="shared" si="1"/>
        <v>69.506726457399111</v>
      </c>
      <c r="D48" s="41">
        <f t="shared" si="2"/>
        <v>106.99083653561927</v>
      </c>
      <c r="E48" s="41">
        <f t="shared" si="3"/>
        <v>74.903474903474915</v>
      </c>
      <c r="F48" s="41">
        <f t="shared" si="4"/>
        <v>104.53333333333335</v>
      </c>
      <c r="G48" s="41">
        <f t="shared" si="5"/>
        <v>150.48915355168015</v>
      </c>
      <c r="H48" s="41">
        <f t="shared" si="6"/>
        <v>154.12517780938833</v>
      </c>
      <c r="I48" s="41">
        <f t="shared" si="7"/>
        <v>100.64319022350861</v>
      </c>
      <c r="J48" s="41">
        <f t="shared" si="8"/>
        <v>106.88016528925621</v>
      </c>
      <c r="K48" s="41">
        <f t="shared" si="9"/>
        <v>97.291611885353674</v>
      </c>
      <c r="M48">
        <v>308.68</v>
      </c>
      <c r="N48">
        <v>15.5</v>
      </c>
      <c r="O48">
        <v>144.78</v>
      </c>
      <c r="P48">
        <v>29.1</v>
      </c>
      <c r="Q48">
        <v>133.28</v>
      </c>
      <c r="R48">
        <v>35.380000000000003</v>
      </c>
      <c r="S48">
        <v>108.35</v>
      </c>
      <c r="T48">
        <v>312.95</v>
      </c>
      <c r="U48">
        <v>155.19</v>
      </c>
      <c r="V48">
        <v>185</v>
      </c>
    </row>
    <row r="49" spans="1:22" x14ac:dyDescent="0.25">
      <c r="A49" s="39">
        <v>42166</v>
      </c>
      <c r="B49" s="41">
        <f t="shared" si="0"/>
        <v>97.250604351329585</v>
      </c>
      <c r="C49" s="41">
        <f t="shared" si="1"/>
        <v>71.300448430493262</v>
      </c>
      <c r="D49" s="41">
        <f t="shared" si="2"/>
        <v>106.41442506650903</v>
      </c>
      <c r="E49" s="41">
        <f t="shared" si="3"/>
        <v>72.586872586872587</v>
      </c>
      <c r="F49" s="41">
        <f t="shared" si="4"/>
        <v>103.90588235294116</v>
      </c>
      <c r="G49" s="41">
        <f t="shared" si="5"/>
        <v>144.19396001701401</v>
      </c>
      <c r="H49" s="41">
        <f t="shared" si="6"/>
        <v>154.69416785206261</v>
      </c>
      <c r="I49" s="41">
        <f t="shared" si="7"/>
        <v>97.845312751246183</v>
      </c>
      <c r="J49" s="41">
        <f t="shared" si="8"/>
        <v>105.76446280991736</v>
      </c>
      <c r="K49" s="41">
        <f t="shared" si="9"/>
        <v>98.869313699710744</v>
      </c>
      <c r="M49">
        <v>301.72000000000003</v>
      </c>
      <c r="N49">
        <v>15.9</v>
      </c>
      <c r="O49">
        <v>144</v>
      </c>
      <c r="P49">
        <v>28.2</v>
      </c>
      <c r="Q49">
        <v>132.47999999999999</v>
      </c>
      <c r="R49">
        <v>33.9</v>
      </c>
      <c r="S49">
        <v>108.75</v>
      </c>
      <c r="T49">
        <v>304.25</v>
      </c>
      <c r="U49">
        <v>153.57</v>
      </c>
      <c r="V49">
        <v>188</v>
      </c>
    </row>
    <row r="50" spans="1:22" x14ac:dyDescent="0.25">
      <c r="A50" s="39">
        <v>42167</v>
      </c>
      <c r="B50" s="41">
        <f t="shared" si="0"/>
        <v>96.112812248186941</v>
      </c>
      <c r="C50" s="41">
        <f t="shared" si="1"/>
        <v>69.506726457399111</v>
      </c>
      <c r="D50" s="41">
        <f t="shared" si="2"/>
        <v>104.89949748743719</v>
      </c>
      <c r="E50" s="41">
        <f t="shared" si="3"/>
        <v>72.200772200772207</v>
      </c>
      <c r="F50" s="41">
        <f t="shared" si="4"/>
        <v>100.96470588235293</v>
      </c>
      <c r="G50" s="41">
        <f t="shared" si="5"/>
        <v>141.429179072735</v>
      </c>
      <c r="H50" s="41">
        <f t="shared" si="6"/>
        <v>151.84921763869133</v>
      </c>
      <c r="I50" s="41">
        <f t="shared" si="7"/>
        <v>100.35375462292974</v>
      </c>
      <c r="J50" s="41">
        <f t="shared" si="8"/>
        <v>105.45454545454547</v>
      </c>
      <c r="K50" s="41">
        <f t="shared" si="9"/>
        <v>96.660531159610841</v>
      </c>
      <c r="M50">
        <v>298.19</v>
      </c>
      <c r="N50">
        <v>15.5</v>
      </c>
      <c r="O50">
        <v>141.94999999999999</v>
      </c>
      <c r="P50">
        <v>28.05</v>
      </c>
      <c r="Q50">
        <v>128.72999999999999</v>
      </c>
      <c r="R50">
        <v>33.25</v>
      </c>
      <c r="S50">
        <v>106.75</v>
      </c>
      <c r="T50">
        <v>312.05</v>
      </c>
      <c r="U50">
        <v>153.12</v>
      </c>
      <c r="V50">
        <v>183.8</v>
      </c>
    </row>
    <row r="51" spans="1:22" x14ac:dyDescent="0.25">
      <c r="A51" s="39">
        <v>42170</v>
      </c>
      <c r="B51" s="41">
        <f t="shared" si="0"/>
        <v>96.680096696212729</v>
      </c>
      <c r="C51" s="41">
        <f t="shared" si="1"/>
        <v>67.937219730941706</v>
      </c>
      <c r="D51" s="41">
        <f t="shared" si="2"/>
        <v>103.86491279929058</v>
      </c>
      <c r="E51" s="41">
        <f t="shared" si="3"/>
        <v>71.171171171171167</v>
      </c>
      <c r="F51" s="41">
        <f t="shared" si="4"/>
        <v>102.19607843137256</v>
      </c>
      <c r="G51" s="41">
        <f t="shared" si="5"/>
        <v>151.42492556358997</v>
      </c>
      <c r="H51" s="41">
        <f t="shared" si="6"/>
        <v>149.14651493598862</v>
      </c>
      <c r="I51" s="41">
        <f t="shared" si="7"/>
        <v>99.710564399421131</v>
      </c>
      <c r="J51" s="41">
        <f t="shared" si="8"/>
        <v>106.00550964187327</v>
      </c>
      <c r="K51" s="41">
        <f t="shared" si="9"/>
        <v>95.372074677885877</v>
      </c>
      <c r="M51">
        <v>299.95</v>
      </c>
      <c r="N51">
        <v>15.15</v>
      </c>
      <c r="O51">
        <v>140.55000000000001</v>
      </c>
      <c r="P51">
        <v>27.65</v>
      </c>
      <c r="Q51">
        <v>130.30000000000001</v>
      </c>
      <c r="R51">
        <v>35.6</v>
      </c>
      <c r="S51">
        <v>104.85</v>
      </c>
      <c r="T51">
        <v>310.05</v>
      </c>
      <c r="U51">
        <v>153.91999999999999</v>
      </c>
      <c r="V51">
        <v>181.35</v>
      </c>
    </row>
    <row r="52" spans="1:22" x14ac:dyDescent="0.25">
      <c r="A52" s="39">
        <v>42171</v>
      </c>
      <c r="B52" s="41">
        <f t="shared" si="0"/>
        <v>97.302175664786461</v>
      </c>
      <c r="C52" s="41">
        <f t="shared" si="1"/>
        <v>70.852017937219742</v>
      </c>
      <c r="D52" s="41">
        <f t="shared" si="2"/>
        <v>106.58439255099023</v>
      </c>
      <c r="E52" s="41">
        <f t="shared" si="3"/>
        <v>69.498069498069498</v>
      </c>
      <c r="F52" s="41">
        <f t="shared" si="4"/>
        <v>101.90588235294118</v>
      </c>
      <c r="G52" s="41">
        <f t="shared" si="5"/>
        <v>146.95874096129305</v>
      </c>
      <c r="H52" s="41">
        <f t="shared" si="6"/>
        <v>149.00426742532008</v>
      </c>
      <c r="I52" s="41">
        <f t="shared" si="7"/>
        <v>100.72358900144718</v>
      </c>
      <c r="J52" s="41">
        <f t="shared" si="8"/>
        <v>107.58264462809919</v>
      </c>
      <c r="K52" s="41">
        <f t="shared" si="9"/>
        <v>93.873257954246654</v>
      </c>
      <c r="M52">
        <v>301.88</v>
      </c>
      <c r="N52">
        <v>15.8</v>
      </c>
      <c r="O52">
        <v>144.22999999999999</v>
      </c>
      <c r="P52">
        <v>27</v>
      </c>
      <c r="Q52">
        <v>129.93</v>
      </c>
      <c r="R52">
        <v>34.549999999999997</v>
      </c>
      <c r="S52">
        <v>104.75</v>
      </c>
      <c r="T52">
        <v>313.2</v>
      </c>
      <c r="U52">
        <v>156.21</v>
      </c>
      <c r="V52">
        <v>178.5</v>
      </c>
    </row>
    <row r="53" spans="1:22" x14ac:dyDescent="0.25">
      <c r="A53" s="39">
        <v>42172</v>
      </c>
      <c r="B53" s="41">
        <f t="shared" si="0"/>
        <v>98.701047542304593</v>
      </c>
      <c r="C53" s="41">
        <f t="shared" si="1"/>
        <v>71.74887892376681</v>
      </c>
      <c r="D53" s="41">
        <f t="shared" si="2"/>
        <v>105.54241797221403</v>
      </c>
      <c r="E53" s="41">
        <f t="shared" si="3"/>
        <v>74.903474903474915</v>
      </c>
      <c r="F53" s="41">
        <f t="shared" si="4"/>
        <v>102.07843137254902</v>
      </c>
      <c r="G53" s="41">
        <f t="shared" si="5"/>
        <v>145.04466184602296</v>
      </c>
      <c r="H53" s="41">
        <f t="shared" si="6"/>
        <v>146.65718349928875</v>
      </c>
      <c r="I53" s="41">
        <f t="shared" si="7"/>
        <v>100.01607975558773</v>
      </c>
      <c r="J53" s="41">
        <f t="shared" si="8"/>
        <v>106.19834710743801</v>
      </c>
      <c r="K53" s="41">
        <f t="shared" si="9"/>
        <v>90.796739416250333</v>
      </c>
      <c r="M53">
        <v>306.22000000000003</v>
      </c>
      <c r="N53">
        <v>16</v>
      </c>
      <c r="O53">
        <v>142.82</v>
      </c>
      <c r="P53">
        <v>29.1</v>
      </c>
      <c r="Q53">
        <v>130.15</v>
      </c>
      <c r="R53">
        <v>34.1</v>
      </c>
      <c r="S53">
        <v>103.1</v>
      </c>
      <c r="T53">
        <v>311</v>
      </c>
      <c r="U53">
        <v>154.19999999999999</v>
      </c>
      <c r="V53">
        <v>172.65</v>
      </c>
    </row>
    <row r="54" spans="1:22" x14ac:dyDescent="0.25">
      <c r="A54" s="39">
        <v>42173</v>
      </c>
      <c r="B54" s="41">
        <f t="shared" si="0"/>
        <v>101.53102336825141</v>
      </c>
      <c r="C54" s="41">
        <f t="shared" si="1"/>
        <v>78.47533632286995</v>
      </c>
      <c r="D54" s="41">
        <f t="shared" si="2"/>
        <v>106.43659473839789</v>
      </c>
      <c r="E54" s="41">
        <f t="shared" si="3"/>
        <v>76.833976833976834</v>
      </c>
      <c r="F54" s="41">
        <f t="shared" si="4"/>
        <v>101.39607843137254</v>
      </c>
      <c r="G54" s="41">
        <f t="shared" si="5"/>
        <v>142.06720544449169</v>
      </c>
      <c r="H54" s="41">
        <f t="shared" si="6"/>
        <v>146.1593172119488</v>
      </c>
      <c r="I54" s="41">
        <f t="shared" si="7"/>
        <v>100.01607975558773</v>
      </c>
      <c r="J54" s="41">
        <f t="shared" si="8"/>
        <v>109.35950413223141</v>
      </c>
      <c r="K54" s="41">
        <f t="shared" si="9"/>
        <v>91.085984748882453</v>
      </c>
      <c r="M54">
        <v>315</v>
      </c>
      <c r="N54">
        <v>17.5</v>
      </c>
      <c r="O54">
        <v>144.03</v>
      </c>
      <c r="P54">
        <v>29.85</v>
      </c>
      <c r="Q54">
        <v>129.28</v>
      </c>
      <c r="R54">
        <v>33.4</v>
      </c>
      <c r="S54">
        <v>102.75</v>
      </c>
      <c r="T54">
        <v>311</v>
      </c>
      <c r="U54">
        <v>158.79</v>
      </c>
      <c r="V54">
        <v>173.2</v>
      </c>
    </row>
    <row r="55" spans="1:22" x14ac:dyDescent="0.25">
      <c r="A55" s="39">
        <v>42174</v>
      </c>
      <c r="B55" s="41">
        <f t="shared" si="0"/>
        <v>101.89524576954069</v>
      </c>
      <c r="C55" s="41">
        <f t="shared" si="1"/>
        <v>82.062780269058294</v>
      </c>
      <c r="D55" s="41">
        <f t="shared" si="2"/>
        <v>106.22967780076856</v>
      </c>
      <c r="E55" s="41">
        <f t="shared" si="3"/>
        <v>81.981981981981974</v>
      </c>
      <c r="F55" s="41">
        <f t="shared" si="4"/>
        <v>101.37254901960785</v>
      </c>
      <c r="G55" s="41">
        <f t="shared" si="5"/>
        <v>141.21650361548276</v>
      </c>
      <c r="H55" s="41">
        <f t="shared" si="6"/>
        <v>145.94594594594594</v>
      </c>
      <c r="I55" s="41">
        <f t="shared" si="7"/>
        <v>97.957871040360203</v>
      </c>
      <c r="J55" s="41">
        <f t="shared" si="8"/>
        <v>112.19008264462811</v>
      </c>
      <c r="K55" s="41">
        <f t="shared" si="9"/>
        <v>91.953720746778856</v>
      </c>
      <c r="M55">
        <v>316.13</v>
      </c>
      <c r="N55">
        <v>18.3</v>
      </c>
      <c r="O55">
        <v>143.75</v>
      </c>
      <c r="P55">
        <v>31.85</v>
      </c>
      <c r="Q55">
        <v>129.25</v>
      </c>
      <c r="R55">
        <v>33.200000000000003</v>
      </c>
      <c r="S55">
        <v>102.6</v>
      </c>
      <c r="T55">
        <v>304.60000000000002</v>
      </c>
      <c r="U55">
        <v>162.9</v>
      </c>
      <c r="V55">
        <v>174.85</v>
      </c>
    </row>
    <row r="56" spans="1:22" x14ac:dyDescent="0.25">
      <c r="A56" s="39">
        <v>42177</v>
      </c>
      <c r="B56" s="41">
        <f t="shared" si="0"/>
        <v>101.6116035455278</v>
      </c>
      <c r="C56" s="41">
        <f t="shared" si="1"/>
        <v>93.497757847533634</v>
      </c>
      <c r="D56" s="41">
        <f t="shared" si="2"/>
        <v>109.73987584983742</v>
      </c>
      <c r="E56" s="41">
        <f t="shared" si="3"/>
        <v>80.823680823680817</v>
      </c>
      <c r="F56" s="41">
        <f t="shared" si="4"/>
        <v>102.9019607843137</v>
      </c>
      <c r="G56" s="41">
        <f t="shared" si="5"/>
        <v>142.91790727350065</v>
      </c>
      <c r="H56" s="41">
        <f t="shared" si="6"/>
        <v>142.74537695590328</v>
      </c>
      <c r="I56" s="41">
        <f t="shared" si="7"/>
        <v>100.03215951117544</v>
      </c>
      <c r="J56" s="41">
        <f t="shared" si="8"/>
        <v>112.45179063360882</v>
      </c>
      <c r="K56" s="41">
        <f t="shared" si="9"/>
        <v>92.847751774914542</v>
      </c>
      <c r="M56">
        <v>315.25</v>
      </c>
      <c r="N56">
        <v>20.85</v>
      </c>
      <c r="O56">
        <v>148.5</v>
      </c>
      <c r="P56">
        <v>31.4</v>
      </c>
      <c r="Q56">
        <v>131.19999999999999</v>
      </c>
      <c r="R56">
        <v>33.6</v>
      </c>
      <c r="S56">
        <v>100.35</v>
      </c>
      <c r="T56">
        <v>311.05</v>
      </c>
      <c r="U56">
        <v>163.28</v>
      </c>
      <c r="V56">
        <v>176.55</v>
      </c>
    </row>
    <row r="57" spans="1:22" x14ac:dyDescent="0.25">
      <c r="A57" s="39">
        <v>42178</v>
      </c>
      <c r="B57" s="41">
        <f t="shared" si="0"/>
        <v>100.54794520547945</v>
      </c>
      <c r="C57" s="41">
        <f t="shared" si="1"/>
        <v>93.946188340807169</v>
      </c>
      <c r="D57" s="41">
        <f t="shared" si="2"/>
        <v>113.3609222583506</v>
      </c>
      <c r="E57" s="41">
        <f t="shared" si="3"/>
        <v>82.239382239382223</v>
      </c>
      <c r="F57" s="41">
        <f t="shared" si="4"/>
        <v>112.78431372549021</v>
      </c>
      <c r="G57" s="41">
        <f t="shared" si="5"/>
        <v>142.49255635899615</v>
      </c>
      <c r="H57" s="41">
        <f t="shared" si="6"/>
        <v>145.51920341394026</v>
      </c>
      <c r="I57" s="41">
        <f t="shared" si="7"/>
        <v>101.64013506994694</v>
      </c>
      <c r="J57" s="41">
        <f t="shared" si="8"/>
        <v>112.8581267217631</v>
      </c>
      <c r="K57" s="41">
        <f t="shared" si="9"/>
        <v>92.795161714435963</v>
      </c>
      <c r="M57">
        <v>311.95</v>
      </c>
      <c r="N57">
        <v>20.95</v>
      </c>
      <c r="O57">
        <v>153.4</v>
      </c>
      <c r="P57">
        <v>31.95</v>
      </c>
      <c r="Q57">
        <v>143.80000000000001</v>
      </c>
      <c r="R57">
        <v>33.5</v>
      </c>
      <c r="S57">
        <v>102.3</v>
      </c>
      <c r="T57">
        <v>316.05</v>
      </c>
      <c r="U57">
        <v>163.87</v>
      </c>
      <c r="V57">
        <v>176.45</v>
      </c>
    </row>
    <row r="58" spans="1:22" x14ac:dyDescent="0.25">
      <c r="A58" s="39">
        <v>42179</v>
      </c>
      <c r="B58" s="41">
        <f t="shared" si="0"/>
        <v>100.5737308622079</v>
      </c>
      <c r="C58" s="41">
        <f t="shared" si="1"/>
        <v>91.031390134529147</v>
      </c>
      <c r="D58" s="41">
        <f t="shared" si="2"/>
        <v>109.54034880283771</v>
      </c>
      <c r="E58" s="41">
        <f t="shared" si="3"/>
        <v>80.051480051480056</v>
      </c>
      <c r="F58" s="41">
        <f t="shared" si="4"/>
        <v>110.74509803921569</v>
      </c>
      <c r="G58" s="41">
        <f t="shared" si="5"/>
        <v>141.0038281582305</v>
      </c>
      <c r="H58" s="41">
        <f t="shared" si="6"/>
        <v>149.71550497866289</v>
      </c>
      <c r="I58" s="41">
        <f t="shared" si="7"/>
        <v>100.19295706705257</v>
      </c>
      <c r="J58" s="41">
        <f t="shared" si="8"/>
        <v>111.08815426997248</v>
      </c>
      <c r="K58" s="41">
        <f t="shared" si="9"/>
        <v>92.611096502760972</v>
      </c>
      <c r="M58">
        <v>312.02999999999997</v>
      </c>
      <c r="N58">
        <v>20.3</v>
      </c>
      <c r="O58">
        <v>148.22999999999999</v>
      </c>
      <c r="P58">
        <v>31.1</v>
      </c>
      <c r="Q58">
        <v>141.19999999999999</v>
      </c>
      <c r="R58">
        <v>33.15</v>
      </c>
      <c r="S58">
        <v>105.25</v>
      </c>
      <c r="T58">
        <v>311.55</v>
      </c>
      <c r="U58">
        <v>161.30000000000001</v>
      </c>
      <c r="V58">
        <v>176.1</v>
      </c>
    </row>
    <row r="59" spans="1:22" x14ac:dyDescent="0.25">
      <c r="A59" s="39">
        <v>42180</v>
      </c>
      <c r="B59" s="41">
        <f t="shared" si="0"/>
        <v>100.45447219983885</v>
      </c>
      <c r="C59" s="41">
        <f t="shared" si="1"/>
        <v>90.582959641255599</v>
      </c>
      <c r="D59" s="41">
        <f t="shared" si="2"/>
        <v>107.33816139521136</v>
      </c>
      <c r="E59" s="41">
        <f t="shared" si="3"/>
        <v>78.507078507078504</v>
      </c>
      <c r="F59" s="41">
        <f t="shared" si="4"/>
        <v>108.94117647058823</v>
      </c>
      <c r="G59" s="41">
        <f t="shared" si="5"/>
        <v>153.76435559336448</v>
      </c>
      <c r="H59" s="41">
        <f t="shared" si="6"/>
        <v>147.93741109530586</v>
      </c>
      <c r="I59" s="41">
        <f t="shared" si="7"/>
        <v>100.51455217880689</v>
      </c>
      <c r="J59" s="41">
        <f t="shared" si="8"/>
        <v>111.23966942148762</v>
      </c>
      <c r="K59" s="41">
        <f t="shared" si="9"/>
        <v>94.451748619510909</v>
      </c>
      <c r="M59">
        <v>311.66000000000003</v>
      </c>
      <c r="N59">
        <v>20.2</v>
      </c>
      <c r="O59">
        <v>145.25</v>
      </c>
      <c r="P59">
        <v>30.5</v>
      </c>
      <c r="Q59">
        <v>138.9</v>
      </c>
      <c r="R59">
        <v>36.15</v>
      </c>
      <c r="S59">
        <v>104</v>
      </c>
      <c r="T59">
        <v>312.55</v>
      </c>
      <c r="U59">
        <v>161.52000000000001</v>
      </c>
      <c r="V59">
        <v>179.6</v>
      </c>
    </row>
    <row r="60" spans="1:22" x14ac:dyDescent="0.25">
      <c r="A60" s="39">
        <v>42181</v>
      </c>
      <c r="B60" s="41">
        <f t="shared" si="0"/>
        <v>100.62852538275584</v>
      </c>
      <c r="C60" s="41">
        <f t="shared" si="1"/>
        <v>90.134529147982065</v>
      </c>
      <c r="D60" s="41">
        <f t="shared" si="2"/>
        <v>106.00798108187999</v>
      </c>
      <c r="E60" s="41">
        <f t="shared" si="3"/>
        <v>76.833976833976834</v>
      </c>
      <c r="F60" s="41">
        <f t="shared" si="4"/>
        <v>107.43529411764705</v>
      </c>
      <c r="G60" s="41">
        <f t="shared" si="5"/>
        <v>152.70097830710336</v>
      </c>
      <c r="H60" s="41">
        <f t="shared" si="6"/>
        <v>145.23470839260312</v>
      </c>
      <c r="I60" s="41">
        <f t="shared" si="7"/>
        <v>100.08039877793857</v>
      </c>
      <c r="J60" s="41">
        <f t="shared" si="8"/>
        <v>111.88705234159781</v>
      </c>
      <c r="K60" s="41">
        <f t="shared" si="9"/>
        <v>91.953720746778856</v>
      </c>
      <c r="M60">
        <v>312.2</v>
      </c>
      <c r="N60">
        <v>20.100000000000001</v>
      </c>
      <c r="O60">
        <v>143.44999999999999</v>
      </c>
      <c r="P60">
        <v>29.85</v>
      </c>
      <c r="Q60">
        <v>136.97999999999999</v>
      </c>
      <c r="R60">
        <v>35.9</v>
      </c>
      <c r="S60">
        <v>102.1</v>
      </c>
      <c r="T60">
        <v>311.2</v>
      </c>
      <c r="U60">
        <v>162.46</v>
      </c>
      <c r="V60">
        <v>174.85</v>
      </c>
    </row>
    <row r="61" spans="1:22" x14ac:dyDescent="0.25">
      <c r="A61" s="39">
        <v>42184</v>
      </c>
      <c r="B61" s="41">
        <f t="shared" si="0"/>
        <v>98.875100725221586</v>
      </c>
      <c r="C61" s="41">
        <f t="shared" si="1"/>
        <v>81.614349775784746</v>
      </c>
      <c r="D61" s="41">
        <f t="shared" si="2"/>
        <v>106.30357670706474</v>
      </c>
      <c r="E61" s="41">
        <f t="shared" si="3"/>
        <v>75.804375804375795</v>
      </c>
      <c r="F61" s="41">
        <f t="shared" si="4"/>
        <v>105.56862745098039</v>
      </c>
      <c r="G61" s="41">
        <f t="shared" si="5"/>
        <v>149.51084644831985</v>
      </c>
      <c r="H61" s="41">
        <f t="shared" si="6"/>
        <v>142.17638691322904</v>
      </c>
      <c r="I61" s="41">
        <f t="shared" si="7"/>
        <v>98.617141019456497</v>
      </c>
      <c r="J61" s="41">
        <f t="shared" si="8"/>
        <v>111.5840220385675</v>
      </c>
      <c r="K61" s="41">
        <f t="shared" si="9"/>
        <v>90.823034446489601</v>
      </c>
      <c r="M61">
        <v>306.76</v>
      </c>
      <c r="N61">
        <v>18.2</v>
      </c>
      <c r="O61">
        <v>143.85</v>
      </c>
      <c r="P61">
        <v>29.45</v>
      </c>
      <c r="Q61">
        <v>134.6</v>
      </c>
      <c r="R61">
        <v>35.15</v>
      </c>
      <c r="S61">
        <v>99.95</v>
      </c>
      <c r="T61">
        <v>306.64999999999998</v>
      </c>
      <c r="U61">
        <v>162.02000000000001</v>
      </c>
      <c r="V61">
        <v>172.7</v>
      </c>
    </row>
    <row r="62" spans="1:22" x14ac:dyDescent="0.25">
      <c r="A62" s="39">
        <v>42185</v>
      </c>
      <c r="B62" s="41">
        <f t="shared" si="0"/>
        <v>99.307010475423056</v>
      </c>
      <c r="C62" s="41">
        <f t="shared" si="1"/>
        <v>84.753363228699541</v>
      </c>
      <c r="D62" s="41">
        <f t="shared" si="2"/>
        <v>107.24948270765593</v>
      </c>
      <c r="E62" s="41">
        <f t="shared" si="3"/>
        <v>77.734877734877728</v>
      </c>
      <c r="F62" s="41">
        <f t="shared" si="4"/>
        <v>103.92156862745099</v>
      </c>
      <c r="G62" s="41">
        <f t="shared" si="5"/>
        <v>166.73755848575072</v>
      </c>
      <c r="H62" s="41">
        <f t="shared" si="6"/>
        <v>134.70839260312945</v>
      </c>
      <c r="I62" s="41">
        <f t="shared" si="7"/>
        <v>99.019134909149372</v>
      </c>
      <c r="J62" s="41">
        <f t="shared" si="8"/>
        <v>111.59090909090909</v>
      </c>
      <c r="K62" s="41">
        <f t="shared" si="9"/>
        <v>91.58559032342886</v>
      </c>
      <c r="M62">
        <v>308.10000000000002</v>
      </c>
      <c r="N62">
        <v>18.899999999999999</v>
      </c>
      <c r="O62">
        <v>145.13</v>
      </c>
      <c r="P62">
        <v>30.2</v>
      </c>
      <c r="Q62">
        <v>132.5</v>
      </c>
      <c r="R62">
        <v>39.200000000000003</v>
      </c>
      <c r="S62">
        <v>94.7</v>
      </c>
      <c r="T62">
        <v>307.89999999999998</v>
      </c>
      <c r="U62">
        <v>162.03</v>
      </c>
      <c r="V62">
        <v>174.15</v>
      </c>
    </row>
    <row r="63" spans="1:22" x14ac:dyDescent="0.25">
      <c r="A63" s="39">
        <v>42186</v>
      </c>
      <c r="B63" s="41">
        <f t="shared" si="0"/>
        <v>98.929895245769544</v>
      </c>
      <c r="C63" s="41">
        <f t="shared" si="1"/>
        <v>79.372197309417032</v>
      </c>
      <c r="D63" s="41">
        <f t="shared" si="2"/>
        <v>108.89003842743128</v>
      </c>
      <c r="E63" s="41">
        <f t="shared" si="3"/>
        <v>82.368082368082369</v>
      </c>
      <c r="F63" s="41">
        <f t="shared" si="4"/>
        <v>107.08235294117647</v>
      </c>
      <c r="G63" s="41">
        <f t="shared" si="5"/>
        <v>160.99532113994044</v>
      </c>
      <c r="H63" s="41">
        <f t="shared" si="6"/>
        <v>138.69132290184922</v>
      </c>
      <c r="I63" s="41">
        <f t="shared" si="7"/>
        <v>100.11255828911401</v>
      </c>
      <c r="J63" s="41">
        <f t="shared" si="8"/>
        <v>113.03030303030303</v>
      </c>
      <c r="K63" s="41">
        <f t="shared" si="9"/>
        <v>92.558506442282408</v>
      </c>
      <c r="M63">
        <v>306.93</v>
      </c>
      <c r="N63">
        <v>17.7</v>
      </c>
      <c r="O63">
        <v>147.35</v>
      </c>
      <c r="P63">
        <v>32</v>
      </c>
      <c r="Q63">
        <v>136.53</v>
      </c>
      <c r="R63">
        <v>37.85</v>
      </c>
      <c r="S63">
        <v>97.5</v>
      </c>
      <c r="T63">
        <v>311.3</v>
      </c>
      <c r="U63">
        <v>164.12</v>
      </c>
      <c r="V63">
        <v>176</v>
      </c>
    </row>
    <row r="64" spans="1:22" x14ac:dyDescent="0.25">
      <c r="A64" s="39">
        <v>42187</v>
      </c>
      <c r="B64" s="41">
        <f t="shared" si="0"/>
        <v>101.65028203062047</v>
      </c>
      <c r="C64" s="41">
        <f t="shared" si="1"/>
        <v>89.237668161434968</v>
      </c>
      <c r="D64" s="41">
        <f t="shared" si="2"/>
        <v>118.40821755838013</v>
      </c>
      <c r="E64" s="41">
        <f t="shared" si="3"/>
        <v>86.357786357786352</v>
      </c>
      <c r="F64" s="41">
        <f t="shared" si="4"/>
        <v>109.13725490196077</v>
      </c>
      <c r="G64" s="41">
        <f t="shared" si="5"/>
        <v>158.44321565291364</v>
      </c>
      <c r="H64" s="41">
        <f t="shared" si="6"/>
        <v>142.17638691322904</v>
      </c>
      <c r="I64" s="41">
        <f t="shared" si="7"/>
        <v>101.64013506994694</v>
      </c>
      <c r="J64" s="41">
        <f t="shared" si="8"/>
        <v>119.47658402203858</v>
      </c>
      <c r="K64" s="41">
        <f t="shared" si="9"/>
        <v>91.270049960557458</v>
      </c>
      <c r="M64">
        <v>315.37</v>
      </c>
      <c r="N64">
        <v>19.899999999999999</v>
      </c>
      <c r="O64">
        <v>160.22999999999999</v>
      </c>
      <c r="P64">
        <v>33.549999999999997</v>
      </c>
      <c r="Q64">
        <v>139.15</v>
      </c>
      <c r="R64">
        <v>37.25</v>
      </c>
      <c r="S64">
        <v>99.95</v>
      </c>
      <c r="T64">
        <v>316.05</v>
      </c>
      <c r="U64">
        <v>173.48</v>
      </c>
      <c r="V64">
        <v>173.55</v>
      </c>
    </row>
    <row r="65" spans="1:22" x14ac:dyDescent="0.25">
      <c r="A65" s="39">
        <v>42188</v>
      </c>
      <c r="B65" s="41">
        <f t="shared" si="0"/>
        <v>108.18694601128122</v>
      </c>
      <c r="C65" s="41">
        <f t="shared" si="1"/>
        <v>83.183856502242151</v>
      </c>
      <c r="D65" s="41">
        <f t="shared" si="2"/>
        <v>119.36890334023059</v>
      </c>
      <c r="E65" s="41">
        <f t="shared" si="3"/>
        <v>87.773487773487773</v>
      </c>
      <c r="F65" s="41">
        <f t="shared" si="4"/>
        <v>108.98039215686272</v>
      </c>
      <c r="G65" s="41">
        <f t="shared" si="5"/>
        <v>169.2896639727775</v>
      </c>
      <c r="H65" s="41">
        <f t="shared" si="6"/>
        <v>143.8122332859175</v>
      </c>
      <c r="I65" s="41">
        <f t="shared" si="7"/>
        <v>103.16771185077988</v>
      </c>
      <c r="J65" s="41">
        <f t="shared" si="8"/>
        <v>118.13360881542701</v>
      </c>
      <c r="K65" s="41">
        <f t="shared" si="9"/>
        <v>89.692348146200374</v>
      </c>
      <c r="M65">
        <v>335.65</v>
      </c>
      <c r="N65">
        <v>18.55</v>
      </c>
      <c r="O65">
        <v>161.53</v>
      </c>
      <c r="P65">
        <v>34.1</v>
      </c>
      <c r="Q65">
        <v>138.94999999999999</v>
      </c>
      <c r="R65">
        <v>39.799999999999997</v>
      </c>
      <c r="S65">
        <v>101.1</v>
      </c>
      <c r="T65">
        <v>320.8</v>
      </c>
      <c r="U65">
        <v>171.53</v>
      </c>
      <c r="V65">
        <v>170.55</v>
      </c>
    </row>
    <row r="66" spans="1:22" x14ac:dyDescent="0.25">
      <c r="A66" s="39">
        <v>42191</v>
      </c>
      <c r="B66" s="41">
        <f t="shared" ref="B66:B129" si="10">(M66/M$2)*100</f>
        <v>115.40370668815471</v>
      </c>
      <c r="C66" s="41">
        <f t="shared" ref="C66:C129" si="11">(N66/N$2)*100</f>
        <v>89.686098654708516</v>
      </c>
      <c r="D66" s="41">
        <f t="shared" ref="D66:D129" si="12">(O66/O$2)*100</f>
        <v>119.33195388708246</v>
      </c>
      <c r="E66" s="41">
        <f t="shared" ref="E66:E129" si="13">(P66/P$2)*100</f>
        <v>88.803088803088798</v>
      </c>
      <c r="F66" s="41">
        <f t="shared" ref="F66:F129" si="14">(Q66/Q$2)*100</f>
        <v>109.12156862745097</v>
      </c>
      <c r="G66" s="41">
        <f t="shared" ref="G66:G129" si="15">(R66/R$2)*100</f>
        <v>178.22203317737132</v>
      </c>
      <c r="H66" s="41">
        <f t="shared" ref="H66:H129" si="16">(S66/S$2)*100</f>
        <v>144.09672830725461</v>
      </c>
      <c r="I66" s="41">
        <f t="shared" ref="I66:I129" si="17">(T66/T$2)*100</f>
        <v>102.94259527255187</v>
      </c>
      <c r="J66" s="41">
        <f t="shared" ref="J66:J129" si="18">(U66/U$2)*100</f>
        <v>122.43801652892563</v>
      </c>
      <c r="K66" s="41">
        <f t="shared" ref="K66:K129" si="19">(V66/V$2)*100</f>
        <v>85.93215882198264</v>
      </c>
      <c r="M66">
        <v>358.04</v>
      </c>
      <c r="N66">
        <v>20</v>
      </c>
      <c r="O66">
        <v>161.47999999999999</v>
      </c>
      <c r="P66">
        <v>34.5</v>
      </c>
      <c r="Q66">
        <v>139.13</v>
      </c>
      <c r="R66">
        <v>41.9</v>
      </c>
      <c r="S66">
        <v>101.3</v>
      </c>
      <c r="T66">
        <v>320.10000000000002</v>
      </c>
      <c r="U66">
        <v>177.78</v>
      </c>
      <c r="V66">
        <v>163.4</v>
      </c>
    </row>
    <row r="67" spans="1:22" x14ac:dyDescent="0.25">
      <c r="A67" s="39">
        <v>42192</v>
      </c>
      <c r="B67" s="41">
        <f t="shared" si="10"/>
        <v>114.84286865431103</v>
      </c>
      <c r="C67" s="41">
        <f t="shared" si="11"/>
        <v>85.426008968609864</v>
      </c>
      <c r="D67" s="41">
        <f t="shared" si="12"/>
        <v>123.02689920189181</v>
      </c>
      <c r="E67" s="41">
        <f t="shared" si="13"/>
        <v>90.090090090090087</v>
      </c>
      <c r="F67" s="41">
        <f t="shared" si="14"/>
        <v>108.37647058823529</v>
      </c>
      <c r="G67" s="41">
        <f t="shared" si="15"/>
        <v>168.86431305827307</v>
      </c>
      <c r="H67" s="41">
        <f t="shared" si="16"/>
        <v>143.95448079658607</v>
      </c>
      <c r="I67" s="41">
        <f t="shared" si="17"/>
        <v>107.10725196977006</v>
      </c>
      <c r="J67" s="41">
        <f t="shared" si="18"/>
        <v>126.18457300275483</v>
      </c>
      <c r="K67" s="41">
        <f t="shared" si="19"/>
        <v>83.381540888772022</v>
      </c>
      <c r="M67">
        <v>356.3</v>
      </c>
      <c r="N67">
        <v>19.05</v>
      </c>
      <c r="O67">
        <v>166.48</v>
      </c>
      <c r="P67">
        <v>35</v>
      </c>
      <c r="Q67">
        <v>138.18</v>
      </c>
      <c r="R67">
        <v>39.700000000000003</v>
      </c>
      <c r="S67">
        <v>101.2</v>
      </c>
      <c r="T67">
        <v>333.05</v>
      </c>
      <c r="U67">
        <v>183.22</v>
      </c>
      <c r="V67">
        <v>158.55000000000001</v>
      </c>
    </row>
    <row r="68" spans="1:22" x14ac:dyDescent="0.25">
      <c r="A68" s="39">
        <v>42193</v>
      </c>
      <c r="B68" s="41">
        <f t="shared" si="10"/>
        <v>123.88074133763094</v>
      </c>
      <c r="C68" s="41">
        <f t="shared" si="11"/>
        <v>85.874439461883398</v>
      </c>
      <c r="D68" s="41">
        <f t="shared" si="12"/>
        <v>121.73366834170854</v>
      </c>
      <c r="E68" s="41">
        <f t="shared" si="13"/>
        <v>90.218790218790218</v>
      </c>
      <c r="F68" s="41">
        <f t="shared" si="14"/>
        <v>109.74901960784314</v>
      </c>
      <c r="G68" s="41">
        <f t="shared" si="15"/>
        <v>166.09953211399403</v>
      </c>
      <c r="H68" s="41">
        <f t="shared" si="16"/>
        <v>144.87908961593172</v>
      </c>
      <c r="I68" s="41">
        <f t="shared" si="17"/>
        <v>103.11947258401672</v>
      </c>
      <c r="J68" s="41">
        <f t="shared" si="18"/>
        <v>125.97796143250687</v>
      </c>
      <c r="K68" s="41">
        <f t="shared" si="19"/>
        <v>76.623718117275828</v>
      </c>
      <c r="M68">
        <v>384.34</v>
      </c>
      <c r="N68">
        <v>19.149999999999999</v>
      </c>
      <c r="O68">
        <v>164.73</v>
      </c>
      <c r="P68">
        <v>35.049999999999997</v>
      </c>
      <c r="Q68">
        <v>139.93</v>
      </c>
      <c r="R68">
        <v>39.049999999999997</v>
      </c>
      <c r="S68">
        <v>101.85</v>
      </c>
      <c r="T68">
        <v>320.64999999999998</v>
      </c>
      <c r="U68">
        <v>182.92</v>
      </c>
      <c r="V68">
        <v>145.69999999999999</v>
      </c>
    </row>
    <row r="69" spans="1:22" x14ac:dyDescent="0.25">
      <c r="A69" s="39">
        <v>42194</v>
      </c>
      <c r="B69" s="41">
        <f t="shared" si="10"/>
        <v>130.3883964544722</v>
      </c>
      <c r="C69" s="41">
        <f t="shared" si="11"/>
        <v>85.426008968609864</v>
      </c>
      <c r="D69" s="41">
        <f t="shared" si="12"/>
        <v>123.21164646763228</v>
      </c>
      <c r="E69" s="41">
        <f t="shared" si="13"/>
        <v>108.23680823680823</v>
      </c>
      <c r="F69" s="41">
        <f t="shared" si="14"/>
        <v>110.96470588235294</v>
      </c>
      <c r="G69" s="41">
        <f t="shared" si="15"/>
        <v>166.09953211399403</v>
      </c>
      <c r="H69" s="41">
        <f t="shared" si="16"/>
        <v>144.87908961593172</v>
      </c>
      <c r="I69" s="41">
        <f t="shared" si="17"/>
        <v>101.35069946936805</v>
      </c>
      <c r="J69" s="41">
        <f t="shared" si="18"/>
        <v>123.20936639118459</v>
      </c>
      <c r="K69" s="41">
        <f t="shared" si="19"/>
        <v>73.047594004733114</v>
      </c>
      <c r="M69">
        <v>404.53</v>
      </c>
      <c r="N69">
        <v>19.05</v>
      </c>
      <c r="O69">
        <v>166.73</v>
      </c>
      <c r="P69">
        <v>42.05</v>
      </c>
      <c r="Q69">
        <v>141.47999999999999</v>
      </c>
      <c r="R69">
        <v>39.049999999999997</v>
      </c>
      <c r="S69">
        <v>101.85</v>
      </c>
      <c r="T69">
        <v>315.14999999999998</v>
      </c>
      <c r="U69">
        <v>178.9</v>
      </c>
      <c r="V69">
        <v>138.9</v>
      </c>
    </row>
    <row r="70" spans="1:22" x14ac:dyDescent="0.25">
      <c r="A70" s="39">
        <v>42195</v>
      </c>
      <c r="B70" s="41">
        <f t="shared" si="10"/>
        <v>134.09830781627721</v>
      </c>
      <c r="C70" s="41">
        <f t="shared" si="11"/>
        <v>89.237668161434968</v>
      </c>
      <c r="D70" s="41">
        <f t="shared" si="12"/>
        <v>126.60360626662725</v>
      </c>
      <c r="E70" s="41">
        <f t="shared" si="13"/>
        <v>109.39510939510939</v>
      </c>
      <c r="F70" s="41">
        <f t="shared" si="14"/>
        <v>115.78823529411764</v>
      </c>
      <c r="G70" s="41">
        <f t="shared" si="15"/>
        <v>164.82347937048064</v>
      </c>
      <c r="H70" s="41">
        <f t="shared" si="16"/>
        <v>147.93741109530586</v>
      </c>
      <c r="I70" s="41">
        <f t="shared" si="17"/>
        <v>101.97780993728895</v>
      </c>
      <c r="J70" s="41">
        <f t="shared" si="18"/>
        <v>123.08539944903583</v>
      </c>
      <c r="K70" s="41">
        <f t="shared" si="19"/>
        <v>76.886668419668666</v>
      </c>
      <c r="M70">
        <v>416.04</v>
      </c>
      <c r="N70">
        <v>19.899999999999999</v>
      </c>
      <c r="O70">
        <v>171.32</v>
      </c>
      <c r="P70">
        <v>42.5</v>
      </c>
      <c r="Q70">
        <v>147.63</v>
      </c>
      <c r="R70">
        <v>38.75</v>
      </c>
      <c r="S70">
        <v>104</v>
      </c>
      <c r="T70">
        <v>317.10000000000002</v>
      </c>
      <c r="U70">
        <v>178.72</v>
      </c>
      <c r="V70">
        <v>146.19999999999999</v>
      </c>
    </row>
    <row r="71" spans="1:22" x14ac:dyDescent="0.25">
      <c r="A71" s="39">
        <v>42198</v>
      </c>
      <c r="B71" s="41">
        <f t="shared" si="10"/>
        <v>144.17727639000805</v>
      </c>
      <c r="C71" s="41">
        <f t="shared" si="11"/>
        <v>84.977578475336315</v>
      </c>
      <c r="D71" s="41">
        <f t="shared" si="12"/>
        <v>134.49600945906002</v>
      </c>
      <c r="E71" s="41">
        <f t="shared" si="13"/>
        <v>103.21750321750322</v>
      </c>
      <c r="F71" s="41">
        <f t="shared" si="14"/>
        <v>114.78431372549018</v>
      </c>
      <c r="G71" s="41">
        <f t="shared" si="15"/>
        <v>167.16290940025519</v>
      </c>
      <c r="H71" s="41">
        <f t="shared" si="16"/>
        <v>148.0085348506401</v>
      </c>
      <c r="I71" s="41">
        <f t="shared" si="17"/>
        <v>103.36066891783244</v>
      </c>
      <c r="J71" s="41">
        <f t="shared" si="18"/>
        <v>125.633608815427</v>
      </c>
      <c r="K71" s="41">
        <f t="shared" si="19"/>
        <v>77.596634236129375</v>
      </c>
      <c r="M71">
        <v>447.31</v>
      </c>
      <c r="N71">
        <v>18.95</v>
      </c>
      <c r="O71">
        <v>182</v>
      </c>
      <c r="P71">
        <v>40.1</v>
      </c>
      <c r="Q71">
        <v>146.35</v>
      </c>
      <c r="R71">
        <v>39.299999999999997</v>
      </c>
      <c r="S71">
        <v>104.05</v>
      </c>
      <c r="T71">
        <v>321.39999999999998</v>
      </c>
      <c r="U71">
        <v>182.42</v>
      </c>
      <c r="V71">
        <v>147.55000000000001</v>
      </c>
    </row>
    <row r="72" spans="1:22" x14ac:dyDescent="0.25">
      <c r="A72" s="39">
        <v>42199</v>
      </c>
      <c r="B72" s="41">
        <f t="shared" si="10"/>
        <v>144.50926672038676</v>
      </c>
      <c r="C72" s="41">
        <f t="shared" si="11"/>
        <v>85.20179372197309</v>
      </c>
      <c r="D72" s="41">
        <f t="shared" si="12"/>
        <v>134.54773869346735</v>
      </c>
      <c r="E72" s="41">
        <f t="shared" si="13"/>
        <v>106.30630630630628</v>
      </c>
      <c r="F72" s="41">
        <f t="shared" si="14"/>
        <v>117.5686274509804</v>
      </c>
      <c r="G72" s="41">
        <f t="shared" si="15"/>
        <v>159.93194385367929</v>
      </c>
      <c r="H72" s="41">
        <f t="shared" si="16"/>
        <v>146.08819345661453</v>
      </c>
      <c r="I72" s="41">
        <f t="shared" si="17"/>
        <v>101.5918958031838</v>
      </c>
      <c r="J72" s="41">
        <f t="shared" si="18"/>
        <v>129.90358126721765</v>
      </c>
      <c r="K72" s="41">
        <f t="shared" si="19"/>
        <v>76.387062845122273</v>
      </c>
      <c r="M72">
        <v>448.34</v>
      </c>
      <c r="N72">
        <v>19</v>
      </c>
      <c r="O72">
        <v>182.07</v>
      </c>
      <c r="P72">
        <v>41.3</v>
      </c>
      <c r="Q72">
        <v>149.9</v>
      </c>
      <c r="R72">
        <v>37.6</v>
      </c>
      <c r="S72">
        <v>102.7</v>
      </c>
      <c r="T72">
        <v>315.89999999999998</v>
      </c>
      <c r="U72">
        <v>188.62</v>
      </c>
      <c r="V72">
        <v>145.25</v>
      </c>
    </row>
    <row r="73" spans="1:22" x14ac:dyDescent="0.25">
      <c r="A73" s="39">
        <v>42200</v>
      </c>
      <c r="B73" s="41">
        <f t="shared" si="10"/>
        <v>141.88235294117646</v>
      </c>
      <c r="C73" s="41">
        <f t="shared" si="11"/>
        <v>85.20179372197309</v>
      </c>
      <c r="D73" s="41">
        <f t="shared" si="12"/>
        <v>133.94176766183861</v>
      </c>
      <c r="E73" s="41">
        <f t="shared" si="13"/>
        <v>103.60360360360359</v>
      </c>
      <c r="F73" s="41">
        <f t="shared" si="14"/>
        <v>117.84313725490196</v>
      </c>
      <c r="G73" s="41">
        <f t="shared" si="15"/>
        <v>157.59251382390468</v>
      </c>
      <c r="H73" s="41">
        <f t="shared" si="16"/>
        <v>145.73257467994313</v>
      </c>
      <c r="I73" s="41">
        <f t="shared" si="17"/>
        <v>102.79787747226241</v>
      </c>
      <c r="J73" s="41">
        <f t="shared" si="18"/>
        <v>129.93801652892563</v>
      </c>
      <c r="K73" s="41">
        <f t="shared" si="19"/>
        <v>76.518537996318685</v>
      </c>
      <c r="M73">
        <v>440.19</v>
      </c>
      <c r="N73">
        <v>19</v>
      </c>
      <c r="O73">
        <v>181.25</v>
      </c>
      <c r="P73">
        <v>40.25</v>
      </c>
      <c r="Q73">
        <v>150.25</v>
      </c>
      <c r="R73">
        <v>37.049999999999997</v>
      </c>
      <c r="S73">
        <v>102.45</v>
      </c>
      <c r="T73">
        <v>319.64999999999998</v>
      </c>
      <c r="U73">
        <v>188.67</v>
      </c>
      <c r="V73">
        <v>145.5</v>
      </c>
    </row>
    <row r="74" spans="1:22" x14ac:dyDescent="0.25">
      <c r="A74" s="39">
        <v>42201</v>
      </c>
      <c r="B74" s="41">
        <f t="shared" si="10"/>
        <v>147.23932312651087</v>
      </c>
      <c r="C74" s="41">
        <f t="shared" si="11"/>
        <v>84.529147982062781</v>
      </c>
      <c r="D74" s="41">
        <f t="shared" si="12"/>
        <v>132.68548625480346</v>
      </c>
      <c r="E74" s="41">
        <f t="shared" si="13"/>
        <v>106.43500643500643</v>
      </c>
      <c r="F74" s="41">
        <f t="shared" si="14"/>
        <v>119.41176470588235</v>
      </c>
      <c r="G74" s="41">
        <f t="shared" si="15"/>
        <v>154.82773287962567</v>
      </c>
      <c r="H74" s="41">
        <f t="shared" si="16"/>
        <v>145.02133712660032</v>
      </c>
      <c r="I74" s="41">
        <f t="shared" si="17"/>
        <v>105.12944203248111</v>
      </c>
      <c r="J74" s="41">
        <f t="shared" si="18"/>
        <v>132.97520661157029</v>
      </c>
      <c r="K74" s="41">
        <f t="shared" si="19"/>
        <v>75.545621877465166</v>
      </c>
      <c r="M74">
        <v>456.81</v>
      </c>
      <c r="N74">
        <v>18.850000000000001</v>
      </c>
      <c r="O74">
        <v>179.55</v>
      </c>
      <c r="P74">
        <v>41.35</v>
      </c>
      <c r="Q74">
        <v>152.25</v>
      </c>
      <c r="R74">
        <v>36.4</v>
      </c>
      <c r="S74">
        <v>101.95</v>
      </c>
      <c r="T74">
        <v>326.89999999999998</v>
      </c>
      <c r="U74">
        <v>193.08</v>
      </c>
      <c r="V74">
        <v>143.65</v>
      </c>
    </row>
    <row r="75" spans="1:22" x14ac:dyDescent="0.25">
      <c r="A75" s="39">
        <v>42202</v>
      </c>
      <c r="B75" s="41">
        <f t="shared" si="10"/>
        <v>145.47622884770345</v>
      </c>
      <c r="C75" s="41">
        <f t="shared" si="11"/>
        <v>82.511210762331828</v>
      </c>
      <c r="D75" s="41">
        <f t="shared" si="12"/>
        <v>134.20041383387527</v>
      </c>
      <c r="E75" s="41">
        <f t="shared" si="13"/>
        <v>103.60360360360359</v>
      </c>
      <c r="F75" s="41">
        <f t="shared" si="14"/>
        <v>120.61176470588235</v>
      </c>
      <c r="G75" s="41">
        <f t="shared" si="15"/>
        <v>155.46575925138237</v>
      </c>
      <c r="H75" s="41">
        <f t="shared" si="16"/>
        <v>145.23470839260312</v>
      </c>
      <c r="I75" s="41">
        <f t="shared" si="17"/>
        <v>105.90127030069144</v>
      </c>
      <c r="J75" s="41">
        <f t="shared" si="18"/>
        <v>132.93388429752068</v>
      </c>
      <c r="K75" s="41">
        <f t="shared" si="19"/>
        <v>76.544833026557981</v>
      </c>
      <c r="M75">
        <v>451.34</v>
      </c>
      <c r="N75">
        <v>18.399999999999999</v>
      </c>
      <c r="O75">
        <v>181.6</v>
      </c>
      <c r="P75">
        <v>40.25</v>
      </c>
      <c r="Q75">
        <v>153.78</v>
      </c>
      <c r="R75">
        <v>36.549999999999997</v>
      </c>
      <c r="S75">
        <v>102.1</v>
      </c>
      <c r="T75">
        <v>329.3</v>
      </c>
      <c r="U75">
        <v>193.02</v>
      </c>
      <c r="V75">
        <v>145.55000000000001</v>
      </c>
    </row>
    <row r="76" spans="1:22" x14ac:dyDescent="0.25">
      <c r="A76" s="39">
        <v>42205</v>
      </c>
      <c r="B76" s="41">
        <f t="shared" si="10"/>
        <v>140.4351329572925</v>
      </c>
      <c r="C76" s="41">
        <f t="shared" si="11"/>
        <v>80.717488789237663</v>
      </c>
      <c r="D76" s="41">
        <f t="shared" si="12"/>
        <v>133.86786875554242</v>
      </c>
      <c r="E76" s="41">
        <f t="shared" si="13"/>
        <v>101.93050193050193</v>
      </c>
      <c r="F76" s="41">
        <f t="shared" si="14"/>
        <v>118.09411764705882</v>
      </c>
      <c r="G76" s="41">
        <f t="shared" si="15"/>
        <v>158.01786473840917</v>
      </c>
      <c r="H76" s="41">
        <f t="shared" si="16"/>
        <v>145.02133712660032</v>
      </c>
      <c r="I76" s="41">
        <f t="shared" si="17"/>
        <v>105.74047274481428</v>
      </c>
      <c r="J76" s="41">
        <f t="shared" si="18"/>
        <v>134.39393939393941</v>
      </c>
      <c r="K76" s="41">
        <f t="shared" si="19"/>
        <v>75.308966605311582</v>
      </c>
      <c r="M76">
        <v>435.7</v>
      </c>
      <c r="N76">
        <v>18</v>
      </c>
      <c r="O76">
        <v>181.15</v>
      </c>
      <c r="P76">
        <v>39.6</v>
      </c>
      <c r="Q76">
        <v>150.57</v>
      </c>
      <c r="R76">
        <v>37.15</v>
      </c>
      <c r="S76">
        <v>101.95</v>
      </c>
      <c r="T76">
        <v>328.8</v>
      </c>
      <c r="U76">
        <v>195.14</v>
      </c>
      <c r="V76">
        <v>143.19999999999999</v>
      </c>
    </row>
    <row r="77" spans="1:22" x14ac:dyDescent="0.25">
      <c r="A77" s="39">
        <v>42206</v>
      </c>
      <c r="B77" s="41">
        <f t="shared" si="10"/>
        <v>136.78968573730862</v>
      </c>
      <c r="C77" s="41">
        <f t="shared" si="11"/>
        <v>76.233183856502237</v>
      </c>
      <c r="D77" s="41">
        <f t="shared" si="12"/>
        <v>134.70292639668932</v>
      </c>
      <c r="E77" s="41">
        <f t="shared" si="13"/>
        <v>102.83140283140284</v>
      </c>
      <c r="F77" s="41">
        <f t="shared" si="14"/>
        <v>115.84313725490196</v>
      </c>
      <c r="G77" s="41">
        <f t="shared" si="15"/>
        <v>152.48830284985112</v>
      </c>
      <c r="H77" s="41">
        <f t="shared" si="16"/>
        <v>142.81650071123758</v>
      </c>
      <c r="I77" s="41">
        <f t="shared" si="17"/>
        <v>103.76266280752533</v>
      </c>
      <c r="J77" s="41">
        <f t="shared" si="18"/>
        <v>133.51239669421489</v>
      </c>
      <c r="K77" s="41">
        <f t="shared" si="19"/>
        <v>71.706547462529585</v>
      </c>
      <c r="M77">
        <v>424.39</v>
      </c>
      <c r="N77">
        <v>17</v>
      </c>
      <c r="O77">
        <v>182.28</v>
      </c>
      <c r="P77">
        <v>39.950000000000003</v>
      </c>
      <c r="Q77">
        <v>147.69999999999999</v>
      </c>
      <c r="R77">
        <v>35.85</v>
      </c>
      <c r="S77">
        <v>100.4</v>
      </c>
      <c r="T77">
        <v>322.64999999999998</v>
      </c>
      <c r="U77">
        <v>193.86</v>
      </c>
      <c r="V77">
        <v>136.35</v>
      </c>
    </row>
    <row r="78" spans="1:22" x14ac:dyDescent="0.25">
      <c r="A78" s="39">
        <v>42207</v>
      </c>
      <c r="B78" s="41">
        <f t="shared" si="10"/>
        <v>134.83319903303789</v>
      </c>
      <c r="C78" s="41">
        <f t="shared" si="11"/>
        <v>83.183856502242151</v>
      </c>
      <c r="D78" s="41">
        <f t="shared" si="12"/>
        <v>136.86077446053798</v>
      </c>
      <c r="E78" s="41">
        <f t="shared" si="13"/>
        <v>103.98970398970397</v>
      </c>
      <c r="F78" s="41">
        <f t="shared" si="14"/>
        <v>116.0235294117647</v>
      </c>
      <c r="G78" s="41">
        <f t="shared" si="15"/>
        <v>152.91365376435559</v>
      </c>
      <c r="H78" s="41">
        <f t="shared" si="16"/>
        <v>144.66571834992891</v>
      </c>
      <c r="I78" s="41">
        <f t="shared" si="17"/>
        <v>104.35761376427079</v>
      </c>
      <c r="J78" s="41">
        <f t="shared" si="18"/>
        <v>138.01652892561984</v>
      </c>
      <c r="K78" s="41">
        <f t="shared" si="19"/>
        <v>71.575072311333159</v>
      </c>
      <c r="M78">
        <v>418.32</v>
      </c>
      <c r="N78">
        <v>18.55</v>
      </c>
      <c r="O78">
        <v>185.2</v>
      </c>
      <c r="P78">
        <v>40.4</v>
      </c>
      <c r="Q78">
        <v>147.93</v>
      </c>
      <c r="R78">
        <v>35.950000000000003</v>
      </c>
      <c r="S78">
        <v>101.7</v>
      </c>
      <c r="T78">
        <v>324.5</v>
      </c>
      <c r="U78">
        <v>200.4</v>
      </c>
      <c r="V78">
        <v>136.1</v>
      </c>
    </row>
    <row r="79" spans="1:22" x14ac:dyDescent="0.25">
      <c r="A79" s="39">
        <v>42208</v>
      </c>
      <c r="B79" s="41">
        <f t="shared" si="10"/>
        <v>133.06688154713939</v>
      </c>
      <c r="C79" s="41">
        <f t="shared" si="11"/>
        <v>80.717488789237663</v>
      </c>
      <c r="D79" s="41">
        <f t="shared" si="12"/>
        <v>145.69169376293232</v>
      </c>
      <c r="E79" s="41">
        <f t="shared" si="13"/>
        <v>102.44530244530243</v>
      </c>
      <c r="F79" s="41">
        <f t="shared" si="14"/>
        <v>117.1764705882353</v>
      </c>
      <c r="G79" s="41">
        <f t="shared" si="15"/>
        <v>151.21225010633771</v>
      </c>
      <c r="H79" s="41">
        <f t="shared" si="16"/>
        <v>144.87908961593172</v>
      </c>
      <c r="I79" s="41">
        <f t="shared" si="17"/>
        <v>106.56054027978776</v>
      </c>
      <c r="J79" s="41">
        <f t="shared" si="18"/>
        <v>138.40909090909093</v>
      </c>
      <c r="K79" s="41">
        <f t="shared" si="19"/>
        <v>71.259531948461742</v>
      </c>
      <c r="M79">
        <v>412.84</v>
      </c>
      <c r="N79">
        <v>18</v>
      </c>
      <c r="O79">
        <v>197.15</v>
      </c>
      <c r="P79">
        <v>39.799999999999997</v>
      </c>
      <c r="Q79">
        <v>149.4</v>
      </c>
      <c r="R79">
        <v>35.549999999999997</v>
      </c>
      <c r="S79">
        <v>101.85</v>
      </c>
      <c r="T79">
        <v>331.35</v>
      </c>
      <c r="U79">
        <v>200.97</v>
      </c>
      <c r="V79">
        <v>135.5</v>
      </c>
    </row>
    <row r="80" spans="1:22" x14ac:dyDescent="0.25">
      <c r="A80" s="39">
        <v>42209</v>
      </c>
      <c r="B80" s="41">
        <f t="shared" si="10"/>
        <v>137.84045124899274</v>
      </c>
      <c r="C80" s="41">
        <f t="shared" si="11"/>
        <v>79.820627802690581</v>
      </c>
      <c r="D80" s="41">
        <f t="shared" si="12"/>
        <v>144.60537984037839</v>
      </c>
      <c r="E80" s="41">
        <f t="shared" si="13"/>
        <v>101.41570141570139</v>
      </c>
      <c r="F80" s="41">
        <f t="shared" si="14"/>
        <v>116.18039215686274</v>
      </c>
      <c r="G80" s="41">
        <f t="shared" si="15"/>
        <v>150.9995746490855</v>
      </c>
      <c r="H80" s="41">
        <f t="shared" si="16"/>
        <v>149.71550497866289</v>
      </c>
      <c r="I80" s="41">
        <f t="shared" si="17"/>
        <v>104.16465669721819</v>
      </c>
      <c r="J80" s="41">
        <f t="shared" si="18"/>
        <v>139.77961432506888</v>
      </c>
      <c r="K80" s="41">
        <f t="shared" si="19"/>
        <v>69.655535103865361</v>
      </c>
      <c r="M80">
        <v>427.65</v>
      </c>
      <c r="N80">
        <v>17.8</v>
      </c>
      <c r="O80">
        <v>195.68</v>
      </c>
      <c r="P80">
        <v>39.4</v>
      </c>
      <c r="Q80">
        <v>148.13</v>
      </c>
      <c r="R80">
        <v>35.5</v>
      </c>
      <c r="S80">
        <v>105.25</v>
      </c>
      <c r="T80">
        <v>323.89999999999998</v>
      </c>
      <c r="U80">
        <v>202.96</v>
      </c>
      <c r="V80">
        <v>132.44999999999999</v>
      </c>
    </row>
    <row r="81" spans="1:22" x14ac:dyDescent="0.25">
      <c r="A81" s="39">
        <v>42212</v>
      </c>
      <c r="B81" s="41">
        <f t="shared" si="10"/>
        <v>142.15632554391618</v>
      </c>
      <c r="C81" s="41">
        <f t="shared" si="11"/>
        <v>75.560538116591943</v>
      </c>
      <c r="D81" s="41">
        <f t="shared" si="12"/>
        <v>147.3913686077446</v>
      </c>
      <c r="E81" s="41">
        <f t="shared" si="13"/>
        <v>98.970398970398975</v>
      </c>
      <c r="F81" s="41">
        <f t="shared" si="14"/>
        <v>111.51372549019609</v>
      </c>
      <c r="G81" s="41">
        <f t="shared" si="15"/>
        <v>148.87282007656316</v>
      </c>
      <c r="H81" s="41">
        <f t="shared" si="16"/>
        <v>149.07539118065435</v>
      </c>
      <c r="I81" s="41">
        <f t="shared" si="17"/>
        <v>100.9647853352629</v>
      </c>
      <c r="J81" s="41">
        <f t="shared" si="18"/>
        <v>140.86776859504133</v>
      </c>
      <c r="K81" s="41">
        <f t="shared" si="19"/>
        <v>67.578227714961869</v>
      </c>
      <c r="M81">
        <v>441.04</v>
      </c>
      <c r="N81">
        <v>16.850000000000001</v>
      </c>
      <c r="O81">
        <v>199.45</v>
      </c>
      <c r="P81">
        <v>38.450000000000003</v>
      </c>
      <c r="Q81">
        <v>142.18</v>
      </c>
      <c r="R81">
        <v>35</v>
      </c>
      <c r="S81">
        <v>104.8</v>
      </c>
      <c r="T81">
        <v>313.95</v>
      </c>
      <c r="U81">
        <v>204.54</v>
      </c>
      <c r="V81">
        <v>128.5</v>
      </c>
    </row>
    <row r="82" spans="1:22" x14ac:dyDescent="0.25">
      <c r="A82" s="39">
        <v>42213</v>
      </c>
      <c r="B82" s="41">
        <f t="shared" si="10"/>
        <v>141.88879935535857</v>
      </c>
      <c r="C82" s="41">
        <f t="shared" si="11"/>
        <v>71.74887892376681</v>
      </c>
      <c r="D82" s="41">
        <f t="shared" si="12"/>
        <v>157.4268400827668</v>
      </c>
      <c r="E82" s="41">
        <f t="shared" si="13"/>
        <v>97.425997425997423</v>
      </c>
      <c r="F82" s="41">
        <f t="shared" si="14"/>
        <v>102.47058823529412</v>
      </c>
      <c r="G82" s="41">
        <f t="shared" si="15"/>
        <v>147.17141641854531</v>
      </c>
      <c r="H82" s="41">
        <f t="shared" si="16"/>
        <v>146.94167852062589</v>
      </c>
      <c r="I82" s="41">
        <f t="shared" si="17"/>
        <v>100.80398777938575</v>
      </c>
      <c r="J82" s="41">
        <f t="shared" si="18"/>
        <v>143.14049586776861</v>
      </c>
      <c r="K82" s="41">
        <f t="shared" si="19"/>
        <v>67.657112805679731</v>
      </c>
      <c r="M82">
        <v>440.21</v>
      </c>
      <c r="N82">
        <v>16</v>
      </c>
      <c r="O82">
        <v>213.03</v>
      </c>
      <c r="P82">
        <v>37.85</v>
      </c>
      <c r="Q82">
        <v>130.65</v>
      </c>
      <c r="R82">
        <v>34.6</v>
      </c>
      <c r="S82">
        <v>103.3</v>
      </c>
      <c r="T82">
        <v>313.45</v>
      </c>
      <c r="U82">
        <v>207.84</v>
      </c>
      <c r="V82">
        <v>128.65</v>
      </c>
    </row>
    <row r="83" spans="1:22" x14ac:dyDescent="0.25">
      <c r="A83" s="39">
        <v>42214</v>
      </c>
      <c r="B83" s="41">
        <f t="shared" si="10"/>
        <v>148.82514101531024</v>
      </c>
      <c r="C83" s="41">
        <f t="shared" si="11"/>
        <v>70.179372197309419</v>
      </c>
      <c r="D83" s="41">
        <f t="shared" si="12"/>
        <v>153.00768548625484</v>
      </c>
      <c r="E83" s="41">
        <f t="shared" si="13"/>
        <v>98.326898326898331</v>
      </c>
      <c r="F83" s="41">
        <f t="shared" si="14"/>
        <v>103.96078431372551</v>
      </c>
      <c r="G83" s="41">
        <f t="shared" si="15"/>
        <v>143.13058273075285</v>
      </c>
      <c r="H83" s="41">
        <f t="shared" si="16"/>
        <v>167.28307254623044</v>
      </c>
      <c r="I83" s="41">
        <f t="shared" si="17"/>
        <v>101.20598166907864</v>
      </c>
      <c r="J83" s="41">
        <f t="shared" si="18"/>
        <v>142.41735537190084</v>
      </c>
      <c r="K83" s="41">
        <f t="shared" si="19"/>
        <v>68.577438864054699</v>
      </c>
      <c r="M83">
        <v>461.73</v>
      </c>
      <c r="N83">
        <v>15.65</v>
      </c>
      <c r="O83">
        <v>207.05</v>
      </c>
      <c r="P83">
        <v>38.200000000000003</v>
      </c>
      <c r="Q83">
        <v>132.55000000000001</v>
      </c>
      <c r="R83">
        <v>33.65</v>
      </c>
      <c r="S83">
        <v>117.6</v>
      </c>
      <c r="T83">
        <v>314.7</v>
      </c>
      <c r="U83">
        <v>206.79</v>
      </c>
      <c r="V83">
        <v>130.4</v>
      </c>
    </row>
    <row r="84" spans="1:22" x14ac:dyDescent="0.25">
      <c r="A84" s="39">
        <v>42215</v>
      </c>
      <c r="B84" s="41">
        <f t="shared" si="10"/>
        <v>150.74939564867043</v>
      </c>
      <c r="C84" s="41">
        <f t="shared" si="11"/>
        <v>71.300448430493262</v>
      </c>
      <c r="D84" s="41">
        <f t="shared" si="12"/>
        <v>150.05172923440736</v>
      </c>
      <c r="E84" s="41">
        <f t="shared" si="13"/>
        <v>96.396396396396398</v>
      </c>
      <c r="F84" s="41">
        <f t="shared" si="14"/>
        <v>105.08235294117647</v>
      </c>
      <c r="G84" s="41">
        <f t="shared" si="15"/>
        <v>158.01786473840917</v>
      </c>
      <c r="H84" s="41">
        <f t="shared" si="16"/>
        <v>168.27880512091039</v>
      </c>
      <c r="I84" s="41">
        <f t="shared" si="17"/>
        <v>102.37980382698184</v>
      </c>
      <c r="J84" s="41">
        <f t="shared" si="18"/>
        <v>143.70523415977962</v>
      </c>
      <c r="K84" s="41">
        <f t="shared" si="19"/>
        <v>68.288193531422564</v>
      </c>
      <c r="M84">
        <v>467.7</v>
      </c>
      <c r="N84">
        <v>15.9</v>
      </c>
      <c r="O84">
        <v>203.05</v>
      </c>
      <c r="P84">
        <v>37.450000000000003</v>
      </c>
      <c r="Q84">
        <v>133.97999999999999</v>
      </c>
      <c r="R84">
        <v>37.15</v>
      </c>
      <c r="S84">
        <v>118.3</v>
      </c>
      <c r="T84">
        <v>318.35000000000002</v>
      </c>
      <c r="U84">
        <v>208.66</v>
      </c>
      <c r="V84">
        <v>129.85</v>
      </c>
    </row>
    <row r="85" spans="1:22" x14ac:dyDescent="0.25">
      <c r="A85" s="39">
        <v>42216</v>
      </c>
      <c r="B85" s="41">
        <f t="shared" si="10"/>
        <v>155.0846091861402</v>
      </c>
      <c r="C85" s="41">
        <f t="shared" si="11"/>
        <v>71.076233183856502</v>
      </c>
      <c r="D85" s="41">
        <f t="shared" si="12"/>
        <v>152.85988767366243</v>
      </c>
      <c r="E85" s="41">
        <f t="shared" si="13"/>
        <v>97.683397683397686</v>
      </c>
      <c r="F85" s="41">
        <f t="shared" si="14"/>
        <v>106.57254901960785</v>
      </c>
      <c r="G85" s="41">
        <f t="shared" si="15"/>
        <v>162.48404934070609</v>
      </c>
      <c r="H85" s="41">
        <f t="shared" si="16"/>
        <v>168.34992887624466</v>
      </c>
      <c r="I85" s="41">
        <f t="shared" si="17"/>
        <v>104.51841132014795</v>
      </c>
      <c r="J85" s="41">
        <f t="shared" si="18"/>
        <v>141.05371900826447</v>
      </c>
      <c r="K85" s="41">
        <f t="shared" si="19"/>
        <v>68.498553773336837</v>
      </c>
      <c r="M85">
        <v>481.15</v>
      </c>
      <c r="N85">
        <v>15.85</v>
      </c>
      <c r="O85">
        <v>206.85</v>
      </c>
      <c r="P85">
        <v>37.950000000000003</v>
      </c>
      <c r="Q85">
        <v>135.88</v>
      </c>
      <c r="R85">
        <v>38.200000000000003</v>
      </c>
      <c r="S85">
        <v>118.35</v>
      </c>
      <c r="T85">
        <v>325</v>
      </c>
      <c r="U85">
        <v>204.81</v>
      </c>
      <c r="V85">
        <v>130.25</v>
      </c>
    </row>
    <row r="86" spans="1:22" x14ac:dyDescent="0.25">
      <c r="A86" s="39">
        <v>42219</v>
      </c>
      <c r="B86" s="41">
        <f t="shared" si="10"/>
        <v>161.78565672844479</v>
      </c>
      <c r="C86" s="41">
        <f t="shared" si="11"/>
        <v>71.74887892376681</v>
      </c>
      <c r="D86" s="41">
        <f t="shared" si="12"/>
        <v>152.41649423588532</v>
      </c>
      <c r="E86" s="41">
        <f t="shared" si="13"/>
        <v>98.326898326898331</v>
      </c>
      <c r="F86" s="41">
        <f t="shared" si="14"/>
        <v>106.8235294117647</v>
      </c>
      <c r="G86" s="41">
        <f t="shared" si="15"/>
        <v>160.99532113994044</v>
      </c>
      <c r="H86" s="41">
        <f t="shared" si="16"/>
        <v>161.66429587482222</v>
      </c>
      <c r="I86" s="41">
        <f t="shared" si="17"/>
        <v>106.35150345714746</v>
      </c>
      <c r="J86" s="41">
        <f t="shared" si="18"/>
        <v>139.1391184573003</v>
      </c>
      <c r="K86" s="41">
        <f t="shared" si="19"/>
        <v>66.763081777544045</v>
      </c>
      <c r="M86">
        <v>501.94</v>
      </c>
      <c r="N86">
        <v>16</v>
      </c>
      <c r="O86">
        <v>206.25</v>
      </c>
      <c r="P86">
        <v>38.200000000000003</v>
      </c>
      <c r="Q86">
        <v>136.19999999999999</v>
      </c>
      <c r="R86">
        <v>37.85</v>
      </c>
      <c r="S86">
        <v>113.65</v>
      </c>
      <c r="T86">
        <v>330.7</v>
      </c>
      <c r="U86">
        <v>202.03</v>
      </c>
      <c r="V86">
        <v>126.95</v>
      </c>
    </row>
    <row r="87" spans="1:22" x14ac:dyDescent="0.25">
      <c r="A87" s="39">
        <v>42220</v>
      </c>
      <c r="B87" s="41">
        <f t="shared" si="10"/>
        <v>165.54713940370669</v>
      </c>
      <c r="C87" s="41">
        <f t="shared" si="11"/>
        <v>71.076233183856502</v>
      </c>
      <c r="D87" s="41">
        <f t="shared" si="12"/>
        <v>158.56488323972806</v>
      </c>
      <c r="E87" s="41">
        <f t="shared" si="13"/>
        <v>117.88931788931787</v>
      </c>
      <c r="F87" s="41">
        <f t="shared" si="14"/>
        <v>101.55294117647058</v>
      </c>
      <c r="G87" s="41">
        <f t="shared" si="15"/>
        <v>157.59251382390468</v>
      </c>
      <c r="H87" s="41">
        <f t="shared" si="16"/>
        <v>158.1792318634424</v>
      </c>
      <c r="I87" s="41">
        <f t="shared" si="17"/>
        <v>109.06898215147129</v>
      </c>
      <c r="J87" s="41">
        <f t="shared" si="18"/>
        <v>140.03443526170801</v>
      </c>
      <c r="K87" s="41">
        <f t="shared" si="19"/>
        <v>67.026032079936897</v>
      </c>
      <c r="M87">
        <v>513.61</v>
      </c>
      <c r="N87">
        <v>15.85</v>
      </c>
      <c r="O87">
        <v>214.57</v>
      </c>
      <c r="P87">
        <v>45.8</v>
      </c>
      <c r="Q87">
        <v>129.47999999999999</v>
      </c>
      <c r="R87">
        <v>37.049999999999997</v>
      </c>
      <c r="S87">
        <v>111.2</v>
      </c>
      <c r="T87">
        <v>339.15</v>
      </c>
      <c r="U87">
        <v>203.33</v>
      </c>
      <c r="V87">
        <v>127.45</v>
      </c>
    </row>
    <row r="88" spans="1:22" x14ac:dyDescent="0.25">
      <c r="A88" s="39">
        <v>42221</v>
      </c>
      <c r="B88" s="41">
        <f t="shared" si="10"/>
        <v>165.14101531023368</v>
      </c>
      <c r="C88" s="41">
        <f t="shared" si="11"/>
        <v>71.74887892376681</v>
      </c>
      <c r="D88" s="41">
        <f t="shared" si="12"/>
        <v>153.67277564292047</v>
      </c>
      <c r="E88" s="41">
        <f t="shared" si="13"/>
        <v>110.29601029601031</v>
      </c>
      <c r="F88" s="41">
        <f t="shared" si="14"/>
        <v>101.00392156862745</v>
      </c>
      <c r="G88" s="41">
        <f t="shared" si="15"/>
        <v>160.35729476818375</v>
      </c>
      <c r="H88" s="41">
        <f t="shared" si="16"/>
        <v>152.27596017069703</v>
      </c>
      <c r="I88" s="41">
        <f t="shared" si="17"/>
        <v>109.29409872969933</v>
      </c>
      <c r="J88" s="41">
        <f t="shared" si="18"/>
        <v>138.89807162534439</v>
      </c>
      <c r="K88" s="41">
        <f t="shared" si="19"/>
        <v>67.157507231133323</v>
      </c>
      <c r="M88">
        <v>512.35</v>
      </c>
      <c r="N88">
        <v>16</v>
      </c>
      <c r="O88">
        <v>207.95</v>
      </c>
      <c r="P88">
        <v>42.85</v>
      </c>
      <c r="Q88">
        <v>128.78</v>
      </c>
      <c r="R88">
        <v>37.700000000000003</v>
      </c>
      <c r="S88">
        <v>107.05</v>
      </c>
      <c r="T88">
        <v>339.85</v>
      </c>
      <c r="U88">
        <v>201.68</v>
      </c>
      <c r="V88">
        <v>127.7</v>
      </c>
    </row>
    <row r="89" spans="1:22" x14ac:dyDescent="0.25">
      <c r="A89" s="39">
        <v>42222</v>
      </c>
      <c r="B89" s="41">
        <f t="shared" si="10"/>
        <v>156.696212731668</v>
      </c>
      <c r="C89" s="41">
        <f t="shared" si="11"/>
        <v>70.627802690582953</v>
      </c>
      <c r="D89" s="41">
        <f t="shared" si="12"/>
        <v>146.8740762636713</v>
      </c>
      <c r="E89" s="41">
        <f t="shared" si="13"/>
        <v>113.25611325611324</v>
      </c>
      <c r="F89" s="41">
        <f t="shared" si="14"/>
        <v>97.945098039215679</v>
      </c>
      <c r="G89" s="41">
        <f t="shared" si="15"/>
        <v>156.10378562313909</v>
      </c>
      <c r="H89" s="41">
        <f t="shared" si="16"/>
        <v>153.41394025604552</v>
      </c>
      <c r="I89" s="41">
        <f t="shared" si="17"/>
        <v>111.513105000804</v>
      </c>
      <c r="J89" s="41">
        <f t="shared" si="18"/>
        <v>139.0702479338843</v>
      </c>
      <c r="K89" s="41">
        <f t="shared" si="19"/>
        <v>66.57901656586904</v>
      </c>
      <c r="M89">
        <v>486.15</v>
      </c>
      <c r="N89">
        <v>15.75</v>
      </c>
      <c r="O89">
        <v>198.75</v>
      </c>
      <c r="P89">
        <v>44</v>
      </c>
      <c r="Q89">
        <v>124.88</v>
      </c>
      <c r="R89">
        <v>36.700000000000003</v>
      </c>
      <c r="S89">
        <v>107.85</v>
      </c>
      <c r="T89">
        <v>346.75</v>
      </c>
      <c r="U89">
        <v>201.93</v>
      </c>
      <c r="V89">
        <v>126.6</v>
      </c>
    </row>
    <row r="90" spans="1:22" x14ac:dyDescent="0.25">
      <c r="A90" s="39">
        <v>42223</v>
      </c>
      <c r="B90" s="41">
        <f t="shared" si="10"/>
        <v>164.29331184528607</v>
      </c>
      <c r="C90" s="41">
        <f t="shared" si="11"/>
        <v>70.852017937219742</v>
      </c>
      <c r="D90" s="41">
        <f t="shared" si="12"/>
        <v>139.81673071238546</v>
      </c>
      <c r="E90" s="41">
        <f t="shared" si="13"/>
        <v>110.81081081081079</v>
      </c>
      <c r="F90" s="41">
        <f t="shared" si="14"/>
        <v>94.274509803921575</v>
      </c>
      <c r="G90" s="41">
        <f t="shared" si="15"/>
        <v>147.809442790302</v>
      </c>
      <c r="H90" s="41">
        <f t="shared" si="16"/>
        <v>160.17069701280226</v>
      </c>
      <c r="I90" s="41">
        <f t="shared" si="17"/>
        <v>109.19762019617303</v>
      </c>
      <c r="J90" s="41">
        <f t="shared" si="18"/>
        <v>148.52617079889808</v>
      </c>
      <c r="K90" s="41">
        <f t="shared" si="19"/>
        <v>67.99894819879043</v>
      </c>
      <c r="M90">
        <v>509.72</v>
      </c>
      <c r="N90">
        <v>15.8</v>
      </c>
      <c r="O90">
        <v>189.2</v>
      </c>
      <c r="P90">
        <v>43.05</v>
      </c>
      <c r="Q90">
        <v>120.2</v>
      </c>
      <c r="R90">
        <v>34.75</v>
      </c>
      <c r="S90">
        <v>112.6</v>
      </c>
      <c r="T90">
        <v>339.55</v>
      </c>
      <c r="U90">
        <v>215.66</v>
      </c>
      <c r="V90">
        <v>129.30000000000001</v>
      </c>
    </row>
    <row r="91" spans="1:22" x14ac:dyDescent="0.25">
      <c r="A91" s="39">
        <v>42226</v>
      </c>
      <c r="B91" s="41">
        <f t="shared" si="10"/>
        <v>189.28928283642225</v>
      </c>
      <c r="C91" s="41">
        <f t="shared" si="11"/>
        <v>71.74887892376681</v>
      </c>
      <c r="D91" s="41">
        <f t="shared" si="12"/>
        <v>147.7830328111144</v>
      </c>
      <c r="E91" s="41">
        <f t="shared" si="13"/>
        <v>110.93951093951094</v>
      </c>
      <c r="F91" s="41">
        <f t="shared" si="14"/>
        <v>93.003921568627447</v>
      </c>
      <c r="G91" s="41">
        <f t="shared" si="15"/>
        <v>150.57422373458101</v>
      </c>
      <c r="H91" s="41">
        <f t="shared" si="16"/>
        <v>152.70270270270271</v>
      </c>
      <c r="I91" s="41">
        <f t="shared" si="17"/>
        <v>108.87602508441871</v>
      </c>
      <c r="J91" s="41">
        <f t="shared" si="18"/>
        <v>147.5068870523416</v>
      </c>
      <c r="K91" s="41">
        <f t="shared" si="19"/>
        <v>67.210097291611888</v>
      </c>
      <c r="M91">
        <v>587.27</v>
      </c>
      <c r="N91">
        <v>16</v>
      </c>
      <c r="O91">
        <v>199.98</v>
      </c>
      <c r="P91">
        <v>43.1</v>
      </c>
      <c r="Q91">
        <v>118.58</v>
      </c>
      <c r="R91">
        <v>35.4</v>
      </c>
      <c r="S91">
        <v>107.35</v>
      </c>
      <c r="T91">
        <v>338.55</v>
      </c>
      <c r="U91">
        <v>214.18</v>
      </c>
      <c r="V91">
        <v>127.8</v>
      </c>
    </row>
    <row r="92" spans="1:22" x14ac:dyDescent="0.25">
      <c r="A92" s="39">
        <v>42227</v>
      </c>
      <c r="B92" s="41">
        <f t="shared" si="10"/>
        <v>180.13537469782435</v>
      </c>
      <c r="C92" s="41">
        <f t="shared" si="11"/>
        <v>69.730941704035871</v>
      </c>
      <c r="D92" s="41">
        <f t="shared" si="12"/>
        <v>147.7830328111144</v>
      </c>
      <c r="E92" s="41">
        <f t="shared" si="13"/>
        <v>110.93951093951094</v>
      </c>
      <c r="F92" s="41">
        <f t="shared" si="14"/>
        <v>92.509803921568633</v>
      </c>
      <c r="G92" s="41">
        <f t="shared" si="15"/>
        <v>147.17141641854531</v>
      </c>
      <c r="H92" s="41">
        <f t="shared" si="16"/>
        <v>153.34281650071125</v>
      </c>
      <c r="I92" s="41">
        <f t="shared" si="17"/>
        <v>106.70525808007719</v>
      </c>
      <c r="J92" s="41">
        <f t="shared" si="18"/>
        <v>146.00550964187329</v>
      </c>
      <c r="K92" s="41">
        <f t="shared" si="19"/>
        <v>64.975019721272673</v>
      </c>
      <c r="M92">
        <v>558.87</v>
      </c>
      <c r="N92">
        <v>15.55</v>
      </c>
      <c r="O92">
        <v>199.98</v>
      </c>
      <c r="P92">
        <v>43.1</v>
      </c>
      <c r="Q92">
        <v>117.95</v>
      </c>
      <c r="R92">
        <v>34.6</v>
      </c>
      <c r="S92">
        <v>107.8</v>
      </c>
      <c r="T92">
        <v>331.8</v>
      </c>
      <c r="U92">
        <v>212</v>
      </c>
      <c r="V92">
        <v>123.55</v>
      </c>
    </row>
    <row r="93" spans="1:22" x14ac:dyDescent="0.25">
      <c r="A93" s="39">
        <v>42228</v>
      </c>
      <c r="B93" s="41">
        <f t="shared" si="10"/>
        <v>177.30539887187751</v>
      </c>
      <c r="C93" s="41">
        <f t="shared" si="11"/>
        <v>67.713004484304932</v>
      </c>
      <c r="D93" s="41">
        <f t="shared" si="12"/>
        <v>140.91043452556903</v>
      </c>
      <c r="E93" s="41">
        <f t="shared" si="13"/>
        <v>102.05920205920205</v>
      </c>
      <c r="F93" s="41">
        <f t="shared" si="14"/>
        <v>92.117647058823522</v>
      </c>
      <c r="G93" s="41">
        <f t="shared" si="15"/>
        <v>147.17141641854531</v>
      </c>
      <c r="H93" s="41">
        <f t="shared" si="16"/>
        <v>160.31294452347083</v>
      </c>
      <c r="I93" s="41">
        <f t="shared" si="17"/>
        <v>103.61794500723589</v>
      </c>
      <c r="J93" s="41">
        <f t="shared" si="18"/>
        <v>134.9931129476584</v>
      </c>
      <c r="K93" s="41">
        <f t="shared" si="19"/>
        <v>59.873783854851425</v>
      </c>
      <c r="M93">
        <v>550.09</v>
      </c>
      <c r="N93">
        <v>15.1</v>
      </c>
      <c r="O93">
        <v>190.68</v>
      </c>
      <c r="P93">
        <v>39.65</v>
      </c>
      <c r="Q93">
        <v>117.45</v>
      </c>
      <c r="R93">
        <v>34.6</v>
      </c>
      <c r="S93">
        <v>112.7</v>
      </c>
      <c r="T93">
        <v>322.2</v>
      </c>
      <c r="U93">
        <v>196.01</v>
      </c>
      <c r="V93">
        <v>113.85</v>
      </c>
    </row>
    <row r="94" spans="1:22" x14ac:dyDescent="0.25">
      <c r="A94" s="39">
        <v>42229</v>
      </c>
      <c r="B94" s="41">
        <f t="shared" si="10"/>
        <v>173.3086220789686</v>
      </c>
      <c r="C94" s="41">
        <f t="shared" si="11"/>
        <v>68.161434977578466</v>
      </c>
      <c r="D94" s="41">
        <f t="shared" si="12"/>
        <v>140.51877032219923</v>
      </c>
      <c r="E94" s="41">
        <f t="shared" si="13"/>
        <v>99.356499356499356</v>
      </c>
      <c r="F94" s="41">
        <f t="shared" si="14"/>
        <v>86.494117647058815</v>
      </c>
      <c r="G94" s="41">
        <f t="shared" si="15"/>
        <v>140.36580178647381</v>
      </c>
      <c r="H94" s="41">
        <f t="shared" si="16"/>
        <v>163.01564722617354</v>
      </c>
      <c r="I94" s="41">
        <f t="shared" si="17"/>
        <v>107.63788390416467</v>
      </c>
      <c r="J94" s="41">
        <f t="shared" si="18"/>
        <v>134.42837465564739</v>
      </c>
      <c r="K94" s="41">
        <f t="shared" si="19"/>
        <v>54.378122534840912</v>
      </c>
      <c r="M94">
        <v>537.69000000000005</v>
      </c>
      <c r="N94">
        <v>15.2</v>
      </c>
      <c r="O94">
        <v>190.15</v>
      </c>
      <c r="P94">
        <v>38.6</v>
      </c>
      <c r="Q94">
        <v>110.28</v>
      </c>
      <c r="R94">
        <v>33</v>
      </c>
      <c r="S94">
        <v>114.6</v>
      </c>
      <c r="T94">
        <v>334.7</v>
      </c>
      <c r="U94">
        <v>195.19</v>
      </c>
      <c r="V94">
        <v>103.4</v>
      </c>
    </row>
    <row r="95" spans="1:22" x14ac:dyDescent="0.25">
      <c r="A95" s="39">
        <v>42230</v>
      </c>
      <c r="B95" s="41">
        <f t="shared" si="10"/>
        <v>185.02820306204671</v>
      </c>
      <c r="C95" s="41">
        <f t="shared" si="11"/>
        <v>71.74887892376681</v>
      </c>
      <c r="D95" s="41">
        <f t="shared" si="12"/>
        <v>139.39550694649719</v>
      </c>
      <c r="E95" s="41">
        <f t="shared" si="13"/>
        <v>97.940797940797935</v>
      </c>
      <c r="F95" s="41">
        <f t="shared" si="14"/>
        <v>87.176470588235304</v>
      </c>
      <c r="G95" s="41">
        <f t="shared" si="15"/>
        <v>141.429179072735</v>
      </c>
      <c r="H95" s="41">
        <f t="shared" si="16"/>
        <v>162.51778093883357</v>
      </c>
      <c r="I95" s="41">
        <f t="shared" si="17"/>
        <v>116.98022190062711</v>
      </c>
      <c r="J95" s="41">
        <f t="shared" si="18"/>
        <v>133.89118457300276</v>
      </c>
      <c r="K95" s="41">
        <f t="shared" si="19"/>
        <v>56.323954772547978</v>
      </c>
      <c r="M95">
        <v>574.04999999999995</v>
      </c>
      <c r="N95">
        <v>16</v>
      </c>
      <c r="O95">
        <v>188.63</v>
      </c>
      <c r="P95">
        <v>38.049999999999997</v>
      </c>
      <c r="Q95">
        <v>111.15</v>
      </c>
      <c r="R95">
        <v>33.25</v>
      </c>
      <c r="S95">
        <v>114.25</v>
      </c>
      <c r="T95">
        <v>363.75</v>
      </c>
      <c r="U95">
        <v>194.41</v>
      </c>
      <c r="V95">
        <v>107.1</v>
      </c>
    </row>
    <row r="96" spans="1:22" x14ac:dyDescent="0.25">
      <c r="A96" s="39">
        <v>42233</v>
      </c>
      <c r="B96" s="41">
        <f t="shared" si="10"/>
        <v>195.06204673650279</v>
      </c>
      <c r="C96" s="41">
        <f t="shared" si="11"/>
        <v>80.941704035874437</v>
      </c>
      <c r="D96" s="41">
        <f t="shared" si="12"/>
        <v>144.52409104345256</v>
      </c>
      <c r="E96" s="41">
        <f t="shared" si="13"/>
        <v>102.31660231660231</v>
      </c>
      <c r="F96" s="41">
        <f t="shared" si="14"/>
        <v>87.294117647058826</v>
      </c>
      <c r="G96" s="41">
        <f t="shared" si="15"/>
        <v>129.73202892386217</v>
      </c>
      <c r="H96" s="41">
        <f t="shared" si="16"/>
        <v>161.73541963015649</v>
      </c>
      <c r="I96" s="41">
        <f t="shared" si="17"/>
        <v>115.22752854156617</v>
      </c>
      <c r="J96" s="41">
        <f t="shared" si="18"/>
        <v>132.51377410468322</v>
      </c>
      <c r="K96" s="41">
        <f t="shared" si="19"/>
        <v>55.219563502498026</v>
      </c>
      <c r="M96">
        <v>605.17999999999995</v>
      </c>
      <c r="N96">
        <v>18.05</v>
      </c>
      <c r="O96">
        <v>195.57</v>
      </c>
      <c r="P96">
        <v>39.75</v>
      </c>
      <c r="Q96">
        <v>111.3</v>
      </c>
      <c r="R96">
        <v>30.5</v>
      </c>
      <c r="S96">
        <v>113.7</v>
      </c>
      <c r="T96">
        <v>358.3</v>
      </c>
      <c r="U96">
        <v>192.41</v>
      </c>
      <c r="V96">
        <v>105</v>
      </c>
    </row>
    <row r="97" spans="1:22" x14ac:dyDescent="0.25">
      <c r="A97" s="39">
        <v>42234</v>
      </c>
      <c r="B97" s="41">
        <f t="shared" si="10"/>
        <v>204.86381950040294</v>
      </c>
      <c r="C97" s="41">
        <f t="shared" si="11"/>
        <v>83.632286995515685</v>
      </c>
      <c r="D97" s="41">
        <f t="shared" si="12"/>
        <v>148.66981968666866</v>
      </c>
      <c r="E97" s="41">
        <f t="shared" si="13"/>
        <v>105.27670527670527</v>
      </c>
      <c r="F97" s="41">
        <f t="shared" si="14"/>
        <v>88.235294117647058</v>
      </c>
      <c r="G97" s="41">
        <f t="shared" si="15"/>
        <v>122.50106337728626</v>
      </c>
      <c r="H97" s="41">
        <f t="shared" si="16"/>
        <v>161.59317211948792</v>
      </c>
      <c r="I97" s="41">
        <f t="shared" si="17"/>
        <v>116.88374336710081</v>
      </c>
      <c r="J97" s="41">
        <f t="shared" si="18"/>
        <v>135.92286501377413</v>
      </c>
      <c r="K97" s="41">
        <f t="shared" si="19"/>
        <v>54.088877202208771</v>
      </c>
      <c r="M97">
        <v>635.59</v>
      </c>
      <c r="N97">
        <v>18.649999999999999</v>
      </c>
      <c r="O97">
        <v>201.18</v>
      </c>
      <c r="P97">
        <v>40.9</v>
      </c>
      <c r="Q97">
        <v>112.5</v>
      </c>
      <c r="R97">
        <v>28.8</v>
      </c>
      <c r="S97">
        <v>113.6</v>
      </c>
      <c r="T97">
        <v>363.45</v>
      </c>
      <c r="U97">
        <v>197.36</v>
      </c>
      <c r="V97">
        <v>102.85</v>
      </c>
    </row>
    <row r="98" spans="1:22" x14ac:dyDescent="0.25">
      <c r="A98" s="39">
        <v>42235</v>
      </c>
      <c r="B98" s="41">
        <f t="shared" si="10"/>
        <v>201.06365834004833</v>
      </c>
      <c r="C98" s="41">
        <f t="shared" si="11"/>
        <v>84.304932735426007</v>
      </c>
      <c r="D98" s="41">
        <f t="shared" si="12"/>
        <v>148.86934673366835</v>
      </c>
      <c r="E98" s="41">
        <f t="shared" si="13"/>
        <v>112.61261261261262</v>
      </c>
      <c r="F98" s="41">
        <f t="shared" si="14"/>
        <v>97.176470588235304</v>
      </c>
      <c r="G98" s="41">
        <f t="shared" si="15"/>
        <v>99.532113994045076</v>
      </c>
      <c r="H98" s="41">
        <f t="shared" si="16"/>
        <v>162.73115220483643</v>
      </c>
      <c r="I98" s="41">
        <f t="shared" si="17"/>
        <v>117.54301334619714</v>
      </c>
      <c r="J98" s="41">
        <f t="shared" si="18"/>
        <v>134.29063360881543</v>
      </c>
      <c r="K98" s="41">
        <f t="shared" si="19"/>
        <v>53.904811990533787</v>
      </c>
      <c r="M98">
        <v>623.79999999999995</v>
      </c>
      <c r="N98">
        <v>18.8</v>
      </c>
      <c r="O98">
        <v>201.45</v>
      </c>
      <c r="P98">
        <v>43.75</v>
      </c>
      <c r="Q98">
        <v>123.9</v>
      </c>
      <c r="R98">
        <v>23.4</v>
      </c>
      <c r="S98">
        <v>114.4</v>
      </c>
      <c r="T98">
        <v>365.5</v>
      </c>
      <c r="U98">
        <v>194.99</v>
      </c>
      <c r="V98">
        <v>102.5</v>
      </c>
    </row>
    <row r="99" spans="1:22" x14ac:dyDescent="0.25">
      <c r="A99" s="39">
        <v>42236</v>
      </c>
      <c r="B99" s="41">
        <f t="shared" si="10"/>
        <v>195.50362610797742</v>
      </c>
      <c r="C99" s="41">
        <f t="shared" si="11"/>
        <v>79.147982062780258</v>
      </c>
      <c r="D99" s="41">
        <f t="shared" si="12"/>
        <v>143.80727165237954</v>
      </c>
      <c r="E99" s="41">
        <f t="shared" si="13"/>
        <v>106.56370656370655</v>
      </c>
      <c r="F99" s="41">
        <f t="shared" si="14"/>
        <v>90.807843137254906</v>
      </c>
      <c r="G99" s="41">
        <f t="shared" si="15"/>
        <v>89.749042960442367</v>
      </c>
      <c r="H99" s="41">
        <f t="shared" si="16"/>
        <v>159.95732574679943</v>
      </c>
      <c r="I99" s="41">
        <f t="shared" si="17"/>
        <v>118.52387843704777</v>
      </c>
      <c r="J99" s="41">
        <f t="shared" si="18"/>
        <v>132.98898071625345</v>
      </c>
      <c r="K99" s="41">
        <f t="shared" si="19"/>
        <v>51.85379963186957</v>
      </c>
      <c r="M99">
        <v>606.54999999999995</v>
      </c>
      <c r="N99">
        <v>17.649999999999999</v>
      </c>
      <c r="O99">
        <v>194.6</v>
      </c>
      <c r="P99">
        <v>41.4</v>
      </c>
      <c r="Q99">
        <v>115.78</v>
      </c>
      <c r="R99">
        <v>21.1</v>
      </c>
      <c r="S99">
        <v>112.45</v>
      </c>
      <c r="T99">
        <v>368.55</v>
      </c>
      <c r="U99">
        <v>193.1</v>
      </c>
      <c r="V99">
        <v>98.6</v>
      </c>
    </row>
    <row r="100" spans="1:22" x14ac:dyDescent="0.25">
      <c r="A100" s="39">
        <v>42237</v>
      </c>
      <c r="B100" s="41">
        <f t="shared" si="10"/>
        <v>197.07977437550363</v>
      </c>
      <c r="C100" s="41">
        <f t="shared" si="11"/>
        <v>76.457399103139011</v>
      </c>
      <c r="D100" s="41">
        <f t="shared" si="12"/>
        <v>140.81436594738398</v>
      </c>
      <c r="E100" s="41">
        <f t="shared" si="13"/>
        <v>106.82110682110681</v>
      </c>
      <c r="F100" s="41">
        <f t="shared" si="14"/>
        <v>93.278431372549022</v>
      </c>
      <c r="G100" s="41">
        <f t="shared" si="15"/>
        <v>91.025095703955756</v>
      </c>
      <c r="H100" s="41">
        <f t="shared" si="16"/>
        <v>153.41394025604552</v>
      </c>
      <c r="I100" s="41">
        <f t="shared" si="17"/>
        <v>117.3982955459077</v>
      </c>
      <c r="J100" s="41">
        <f t="shared" si="18"/>
        <v>131.68044077134985</v>
      </c>
      <c r="K100" s="41">
        <f t="shared" si="19"/>
        <v>49.750197212726789</v>
      </c>
      <c r="M100">
        <v>611.44000000000005</v>
      </c>
      <c r="N100">
        <v>17.05</v>
      </c>
      <c r="O100">
        <v>190.55</v>
      </c>
      <c r="P100">
        <v>41.5</v>
      </c>
      <c r="Q100">
        <v>118.93</v>
      </c>
      <c r="R100">
        <v>21.4</v>
      </c>
      <c r="S100">
        <v>107.85</v>
      </c>
      <c r="T100">
        <v>365.05</v>
      </c>
      <c r="U100">
        <v>191.2</v>
      </c>
      <c r="V100">
        <v>94.6</v>
      </c>
    </row>
    <row r="101" spans="1:22" x14ac:dyDescent="0.25">
      <c r="A101" s="39">
        <v>42240</v>
      </c>
      <c r="B101" s="41">
        <f t="shared" si="10"/>
        <v>169.6921837228042</v>
      </c>
      <c r="C101" s="41">
        <f t="shared" si="11"/>
        <v>65.919282511210753</v>
      </c>
      <c r="D101" s="41">
        <f t="shared" si="12"/>
        <v>136.34348211646468</v>
      </c>
      <c r="E101" s="41">
        <f t="shared" si="13"/>
        <v>94.208494208494216</v>
      </c>
      <c r="F101" s="41">
        <f t="shared" si="14"/>
        <v>88.219607843137254</v>
      </c>
      <c r="G101" s="41">
        <f t="shared" si="15"/>
        <v>84.219481071884303</v>
      </c>
      <c r="H101" s="41">
        <f t="shared" si="16"/>
        <v>152.13371266002846</v>
      </c>
      <c r="I101" s="41">
        <f t="shared" si="17"/>
        <v>107.60572439298923</v>
      </c>
      <c r="J101" s="41">
        <f t="shared" si="18"/>
        <v>118.16804407713502</v>
      </c>
      <c r="K101" s="41">
        <f t="shared" si="19"/>
        <v>42.650539048119903</v>
      </c>
      <c r="M101">
        <v>526.47</v>
      </c>
      <c r="N101">
        <v>14.7</v>
      </c>
      <c r="O101">
        <v>184.5</v>
      </c>
      <c r="P101">
        <v>36.6</v>
      </c>
      <c r="Q101">
        <v>112.48</v>
      </c>
      <c r="R101">
        <v>19.8</v>
      </c>
      <c r="S101">
        <v>106.95</v>
      </c>
      <c r="T101">
        <v>334.6</v>
      </c>
      <c r="U101">
        <v>171.58</v>
      </c>
      <c r="V101">
        <v>81.099999999999994</v>
      </c>
    </row>
    <row r="102" spans="1:22" x14ac:dyDescent="0.25">
      <c r="A102" s="39">
        <v>42241</v>
      </c>
      <c r="B102" s="41">
        <f t="shared" si="10"/>
        <v>169.56647864625302</v>
      </c>
      <c r="C102" s="41">
        <f t="shared" si="11"/>
        <v>65.246636771300444</v>
      </c>
      <c r="D102" s="41">
        <f t="shared" si="12"/>
        <v>137.03074194501923</v>
      </c>
      <c r="E102" s="41">
        <f t="shared" si="13"/>
        <v>89.832689832689823</v>
      </c>
      <c r="F102" s="41">
        <f t="shared" si="14"/>
        <v>88.258823529411771</v>
      </c>
      <c r="G102" s="41">
        <f t="shared" si="15"/>
        <v>82.305401956614205</v>
      </c>
      <c r="H102" s="41">
        <f t="shared" si="16"/>
        <v>155.68990042674253</v>
      </c>
      <c r="I102" s="41">
        <f t="shared" si="17"/>
        <v>110.8859945328831</v>
      </c>
      <c r="J102" s="41">
        <f t="shared" si="18"/>
        <v>125.69559228650138</v>
      </c>
      <c r="K102" s="41">
        <f t="shared" si="19"/>
        <v>45.437812253484097</v>
      </c>
      <c r="M102">
        <v>526.08000000000004</v>
      </c>
      <c r="N102">
        <v>14.55</v>
      </c>
      <c r="O102">
        <v>185.43</v>
      </c>
      <c r="P102">
        <v>34.9</v>
      </c>
      <c r="Q102">
        <v>112.53</v>
      </c>
      <c r="R102">
        <v>19.350000000000001</v>
      </c>
      <c r="S102">
        <v>109.45</v>
      </c>
      <c r="T102">
        <v>344.8</v>
      </c>
      <c r="U102">
        <v>182.51</v>
      </c>
      <c r="V102">
        <v>86.4</v>
      </c>
    </row>
    <row r="103" spans="1:22" x14ac:dyDescent="0.25">
      <c r="A103" s="39">
        <v>42242</v>
      </c>
      <c r="B103" s="41">
        <f t="shared" si="10"/>
        <v>164.45447219983885</v>
      </c>
      <c r="C103" s="41">
        <f t="shared" si="11"/>
        <v>65.470852017937219</v>
      </c>
      <c r="D103" s="41">
        <f t="shared" si="12"/>
        <v>137.10464085131542</v>
      </c>
      <c r="E103" s="41">
        <f t="shared" si="13"/>
        <v>90.090090090090087</v>
      </c>
      <c r="F103" s="41">
        <f t="shared" si="14"/>
        <v>88</v>
      </c>
      <c r="G103" s="41">
        <f t="shared" si="15"/>
        <v>79.327945555082934</v>
      </c>
      <c r="H103" s="41">
        <f t="shared" si="16"/>
        <v>153.55618776671409</v>
      </c>
      <c r="I103" s="41">
        <f t="shared" si="17"/>
        <v>111.86685962373373</v>
      </c>
      <c r="J103" s="41">
        <f t="shared" si="18"/>
        <v>123.67079889807162</v>
      </c>
      <c r="K103" s="41">
        <f t="shared" si="19"/>
        <v>44.990796739416247</v>
      </c>
      <c r="M103">
        <v>510.22</v>
      </c>
      <c r="N103">
        <v>14.6</v>
      </c>
      <c r="O103">
        <v>185.53</v>
      </c>
      <c r="P103">
        <v>35</v>
      </c>
      <c r="Q103">
        <v>112.2</v>
      </c>
      <c r="R103">
        <v>18.649999999999999</v>
      </c>
      <c r="S103">
        <v>107.95</v>
      </c>
      <c r="T103">
        <v>347.85</v>
      </c>
      <c r="U103">
        <v>179.57</v>
      </c>
      <c r="V103">
        <v>85.55</v>
      </c>
    </row>
    <row r="104" spans="1:22" x14ac:dyDescent="0.25">
      <c r="A104" s="39">
        <v>42243</v>
      </c>
      <c r="B104" s="41">
        <f t="shared" si="10"/>
        <v>166.83319903303789</v>
      </c>
      <c r="C104" s="41">
        <f t="shared" si="11"/>
        <v>65.695067264573993</v>
      </c>
      <c r="D104" s="41">
        <f t="shared" si="12"/>
        <v>139.06296186816436</v>
      </c>
      <c r="E104" s="41">
        <f t="shared" si="13"/>
        <v>95.624195624195622</v>
      </c>
      <c r="F104" s="41">
        <f t="shared" si="14"/>
        <v>88.862745098039213</v>
      </c>
      <c r="G104" s="41">
        <f t="shared" si="15"/>
        <v>82.943428328370899</v>
      </c>
      <c r="H104" s="41">
        <f t="shared" si="16"/>
        <v>152.84495021337128</v>
      </c>
      <c r="I104" s="41">
        <f t="shared" si="17"/>
        <v>114.66473709599614</v>
      </c>
      <c r="J104" s="41">
        <f t="shared" si="18"/>
        <v>127.22451790633609</v>
      </c>
      <c r="K104" s="41">
        <f t="shared" si="19"/>
        <v>47.935840126216142</v>
      </c>
      <c r="M104">
        <v>517.6</v>
      </c>
      <c r="N104">
        <v>14.65</v>
      </c>
      <c r="O104">
        <v>188.18</v>
      </c>
      <c r="P104">
        <v>37.15</v>
      </c>
      <c r="Q104">
        <v>113.3</v>
      </c>
      <c r="R104">
        <v>19.5</v>
      </c>
      <c r="S104">
        <v>107.45</v>
      </c>
      <c r="T104">
        <v>356.55</v>
      </c>
      <c r="U104">
        <v>184.73</v>
      </c>
      <c r="V104">
        <v>91.15</v>
      </c>
    </row>
    <row r="105" spans="1:22" x14ac:dyDescent="0.25">
      <c r="A105" s="39">
        <v>42244</v>
      </c>
      <c r="B105" s="41">
        <f t="shared" si="10"/>
        <v>171.65834004834812</v>
      </c>
      <c r="C105" s="41">
        <f t="shared" si="11"/>
        <v>65.919282511210753</v>
      </c>
      <c r="D105" s="41">
        <f t="shared" si="12"/>
        <v>142.25539462015965</v>
      </c>
      <c r="E105" s="41">
        <f t="shared" si="13"/>
        <v>96.138996138996134</v>
      </c>
      <c r="F105" s="41">
        <f t="shared" si="14"/>
        <v>91.058823529411754</v>
      </c>
      <c r="G105" s="41">
        <f t="shared" si="15"/>
        <v>91.237771161207988</v>
      </c>
      <c r="H105" s="41">
        <f t="shared" si="16"/>
        <v>150.64011379800854</v>
      </c>
      <c r="I105" s="41">
        <f t="shared" si="17"/>
        <v>116.62646727769737</v>
      </c>
      <c r="J105" s="41">
        <f t="shared" si="18"/>
        <v>126.88705234159781</v>
      </c>
      <c r="K105" s="41">
        <f t="shared" si="19"/>
        <v>50.775703392058901</v>
      </c>
      <c r="M105">
        <v>532.57000000000005</v>
      </c>
      <c r="N105">
        <v>14.7</v>
      </c>
      <c r="O105">
        <v>192.5</v>
      </c>
      <c r="P105">
        <v>37.35</v>
      </c>
      <c r="Q105">
        <v>116.1</v>
      </c>
      <c r="R105">
        <v>21.45</v>
      </c>
      <c r="S105">
        <v>105.9</v>
      </c>
      <c r="T105">
        <v>362.65</v>
      </c>
      <c r="U105">
        <v>184.24</v>
      </c>
      <c r="V105">
        <v>96.55</v>
      </c>
    </row>
    <row r="106" spans="1:22" x14ac:dyDescent="0.25">
      <c r="A106" s="39">
        <v>42247</v>
      </c>
      <c r="B106" s="41">
        <f t="shared" si="10"/>
        <v>168.93150684931507</v>
      </c>
      <c r="C106" s="41">
        <f t="shared" si="11"/>
        <v>67.264573991031384</v>
      </c>
      <c r="D106" s="41">
        <f t="shared" si="12"/>
        <v>139.46940585279336</v>
      </c>
      <c r="E106" s="41">
        <f t="shared" si="13"/>
        <v>98.198198198198199</v>
      </c>
      <c r="F106" s="41">
        <f t="shared" si="14"/>
        <v>89.552941176470597</v>
      </c>
      <c r="G106" s="41">
        <f t="shared" si="15"/>
        <v>98.468736707783904</v>
      </c>
      <c r="H106" s="41">
        <f t="shared" si="16"/>
        <v>141.96301564722617</v>
      </c>
      <c r="I106" s="41">
        <f t="shared" si="17"/>
        <v>114.31098247306642</v>
      </c>
      <c r="J106" s="41">
        <f t="shared" si="18"/>
        <v>129.09090909090909</v>
      </c>
      <c r="K106" s="41">
        <f t="shared" si="19"/>
        <v>51.880094662108867</v>
      </c>
      <c r="M106">
        <v>524.11</v>
      </c>
      <c r="N106">
        <v>15</v>
      </c>
      <c r="O106">
        <v>188.73</v>
      </c>
      <c r="P106">
        <v>38.15</v>
      </c>
      <c r="Q106">
        <v>114.18</v>
      </c>
      <c r="R106">
        <v>23.15</v>
      </c>
      <c r="S106">
        <v>99.8</v>
      </c>
      <c r="T106">
        <v>355.45</v>
      </c>
      <c r="U106">
        <v>187.44</v>
      </c>
      <c r="V106">
        <v>98.65</v>
      </c>
    </row>
    <row r="107" spans="1:22" x14ac:dyDescent="0.25">
      <c r="A107" s="39">
        <v>42248</v>
      </c>
      <c r="B107" s="41">
        <f t="shared" si="10"/>
        <v>162.82997582594683</v>
      </c>
      <c r="C107" s="41">
        <f t="shared" si="11"/>
        <v>63.901345291479814</v>
      </c>
      <c r="D107" s="41">
        <f t="shared" si="12"/>
        <v>138.21312444575821</v>
      </c>
      <c r="E107" s="41">
        <f t="shared" si="13"/>
        <v>93.050193050193045</v>
      </c>
      <c r="F107" s="41">
        <f t="shared" si="14"/>
        <v>85.984313725490196</v>
      </c>
      <c r="G107" s="41">
        <f t="shared" si="15"/>
        <v>108.25180774138663</v>
      </c>
      <c r="H107" s="41">
        <f t="shared" si="16"/>
        <v>140.82503556187766</v>
      </c>
      <c r="I107" s="41">
        <f t="shared" si="17"/>
        <v>110.06592699790964</v>
      </c>
      <c r="J107" s="41">
        <f t="shared" si="18"/>
        <v>124.7107438016529</v>
      </c>
      <c r="K107" s="41">
        <f t="shared" si="19"/>
        <v>49.82908230344465</v>
      </c>
      <c r="M107">
        <v>505.18</v>
      </c>
      <c r="N107">
        <v>14.25</v>
      </c>
      <c r="O107">
        <v>187.03</v>
      </c>
      <c r="P107">
        <v>36.15</v>
      </c>
      <c r="Q107">
        <v>109.63</v>
      </c>
      <c r="R107">
        <v>25.45</v>
      </c>
      <c r="S107">
        <v>99</v>
      </c>
      <c r="T107">
        <v>342.25</v>
      </c>
      <c r="U107">
        <v>181.08</v>
      </c>
      <c r="V107">
        <v>94.75</v>
      </c>
    </row>
    <row r="108" spans="1:22" x14ac:dyDescent="0.25">
      <c r="A108" s="39">
        <v>42249</v>
      </c>
      <c r="B108" s="41">
        <f t="shared" si="10"/>
        <v>161.68251410153104</v>
      </c>
      <c r="C108" s="41">
        <f t="shared" si="11"/>
        <v>64.573991031390136</v>
      </c>
      <c r="D108" s="41">
        <f t="shared" si="12"/>
        <v>138.21312444575821</v>
      </c>
      <c r="E108" s="41">
        <f t="shared" si="13"/>
        <v>92.792792792792781</v>
      </c>
      <c r="F108" s="41">
        <f t="shared" si="14"/>
        <v>82.180392156862752</v>
      </c>
      <c r="G108" s="41">
        <f t="shared" si="15"/>
        <v>112.5053168864313</v>
      </c>
      <c r="H108" s="41">
        <f t="shared" si="16"/>
        <v>143.7411095305832</v>
      </c>
      <c r="I108" s="41">
        <f t="shared" si="17"/>
        <v>107.58964463740153</v>
      </c>
      <c r="J108" s="41">
        <f t="shared" si="18"/>
        <v>120.80578512396696</v>
      </c>
      <c r="K108" s="41">
        <f t="shared" si="19"/>
        <v>49.487246910333944</v>
      </c>
      <c r="M108">
        <v>501.62</v>
      </c>
      <c r="N108">
        <v>14.4</v>
      </c>
      <c r="O108">
        <v>187.03</v>
      </c>
      <c r="P108">
        <v>36.049999999999997</v>
      </c>
      <c r="Q108">
        <v>104.78</v>
      </c>
      <c r="R108">
        <v>26.45</v>
      </c>
      <c r="S108">
        <v>101.05</v>
      </c>
      <c r="T108">
        <v>334.55</v>
      </c>
      <c r="U108">
        <v>175.41</v>
      </c>
      <c r="V108">
        <v>94.1</v>
      </c>
    </row>
    <row r="109" spans="1:22" x14ac:dyDescent="0.25">
      <c r="A109" s="39">
        <v>42250</v>
      </c>
      <c r="B109" s="41">
        <f t="shared" si="10"/>
        <v>172.62852538275587</v>
      </c>
      <c r="C109" s="41">
        <f t="shared" si="11"/>
        <v>66.591928251121075</v>
      </c>
      <c r="D109" s="41">
        <f t="shared" si="12"/>
        <v>135.53059414720664</v>
      </c>
      <c r="E109" s="41">
        <f t="shared" si="13"/>
        <v>91.505791505791507</v>
      </c>
      <c r="F109" s="41">
        <f t="shared" si="14"/>
        <v>86.337254901960776</v>
      </c>
      <c r="G109" s="41">
        <f t="shared" si="15"/>
        <v>106.97575499787324</v>
      </c>
      <c r="H109" s="41">
        <f t="shared" si="16"/>
        <v>137.90896159317211</v>
      </c>
      <c r="I109" s="41">
        <f t="shared" si="17"/>
        <v>109.14938092940987</v>
      </c>
      <c r="J109" s="41">
        <f t="shared" si="18"/>
        <v>122.27272727272727</v>
      </c>
      <c r="K109" s="41">
        <f t="shared" si="19"/>
        <v>51.66973442019458</v>
      </c>
      <c r="M109">
        <v>535.58000000000004</v>
      </c>
      <c r="N109">
        <v>14.85</v>
      </c>
      <c r="O109">
        <v>183.4</v>
      </c>
      <c r="P109">
        <v>35.549999999999997</v>
      </c>
      <c r="Q109">
        <v>110.08</v>
      </c>
      <c r="R109">
        <v>25.15</v>
      </c>
      <c r="S109">
        <v>96.95</v>
      </c>
      <c r="T109">
        <v>339.4</v>
      </c>
      <c r="U109">
        <v>177.54</v>
      </c>
      <c r="V109">
        <v>98.25</v>
      </c>
    </row>
    <row r="110" spans="1:22" x14ac:dyDescent="0.25">
      <c r="A110" s="39">
        <v>42251</v>
      </c>
      <c r="B110" s="41">
        <f t="shared" si="10"/>
        <v>173.72763900080582</v>
      </c>
      <c r="C110" s="41">
        <f t="shared" si="11"/>
        <v>62.780269058295957</v>
      </c>
      <c r="D110" s="41">
        <f t="shared" si="12"/>
        <v>127.49778303281111</v>
      </c>
      <c r="E110" s="41">
        <f t="shared" si="13"/>
        <v>88.159588159588154</v>
      </c>
      <c r="F110" s="41">
        <f t="shared" si="14"/>
        <v>86.258823529411771</v>
      </c>
      <c r="G110" s="41">
        <f t="shared" si="15"/>
        <v>101.65886856656741</v>
      </c>
      <c r="H110" s="41">
        <f t="shared" si="16"/>
        <v>144.16785206258891</v>
      </c>
      <c r="I110" s="41">
        <f t="shared" si="17"/>
        <v>109.13330117382216</v>
      </c>
      <c r="J110" s="41">
        <f t="shared" si="18"/>
        <v>119.87603305785126</v>
      </c>
      <c r="K110" s="41">
        <f t="shared" si="19"/>
        <v>49.040231396266101</v>
      </c>
      <c r="M110">
        <v>538.99</v>
      </c>
      <c r="N110">
        <v>14</v>
      </c>
      <c r="O110">
        <v>172.53</v>
      </c>
      <c r="P110">
        <v>34.25</v>
      </c>
      <c r="Q110">
        <v>109.98</v>
      </c>
      <c r="R110">
        <v>23.9</v>
      </c>
      <c r="S110">
        <v>101.35</v>
      </c>
      <c r="T110">
        <v>339.35</v>
      </c>
      <c r="U110">
        <v>174.06</v>
      </c>
      <c r="V110">
        <v>93.25</v>
      </c>
    </row>
    <row r="111" spans="1:22" x14ac:dyDescent="0.25">
      <c r="A111" s="39">
        <v>42254</v>
      </c>
      <c r="B111" s="41">
        <f t="shared" si="10"/>
        <v>171.48751007252216</v>
      </c>
      <c r="C111" s="41">
        <f t="shared" si="11"/>
        <v>63.228699551569498</v>
      </c>
      <c r="D111" s="41">
        <f t="shared" si="12"/>
        <v>122.63523499852202</v>
      </c>
      <c r="E111" s="41">
        <f t="shared" si="13"/>
        <v>83.140283140283131</v>
      </c>
      <c r="F111" s="41">
        <f t="shared" si="14"/>
        <v>84.274509803921575</v>
      </c>
      <c r="G111" s="41">
        <f t="shared" si="15"/>
        <v>96.767333049766052</v>
      </c>
      <c r="H111" s="41">
        <f t="shared" si="16"/>
        <v>143.17211948790899</v>
      </c>
      <c r="I111" s="41">
        <f t="shared" si="17"/>
        <v>103.76266280752533</v>
      </c>
      <c r="J111" s="41">
        <f t="shared" si="18"/>
        <v>117.74793388429754</v>
      </c>
      <c r="K111" s="41">
        <f t="shared" si="19"/>
        <v>47.252169339994737</v>
      </c>
      <c r="M111">
        <v>532.04</v>
      </c>
      <c r="N111">
        <v>14.1</v>
      </c>
      <c r="O111">
        <v>165.95</v>
      </c>
      <c r="P111">
        <v>32.299999999999997</v>
      </c>
      <c r="Q111">
        <v>107.45</v>
      </c>
      <c r="R111">
        <v>22.75</v>
      </c>
      <c r="S111">
        <v>100.65</v>
      </c>
      <c r="T111">
        <v>322.64999999999998</v>
      </c>
      <c r="U111">
        <v>170.97</v>
      </c>
      <c r="V111">
        <v>89.85</v>
      </c>
    </row>
    <row r="112" spans="1:22" x14ac:dyDescent="0.25">
      <c r="A112" s="39">
        <v>42255</v>
      </c>
      <c r="B112" s="41">
        <f t="shared" si="10"/>
        <v>169.14423851732474</v>
      </c>
      <c r="C112" s="41">
        <f t="shared" si="11"/>
        <v>62.107623318385649</v>
      </c>
      <c r="D112" s="41">
        <f t="shared" si="12"/>
        <v>130.37984037836242</v>
      </c>
      <c r="E112" s="41">
        <f t="shared" si="13"/>
        <v>83.912483912483921</v>
      </c>
      <c r="F112" s="41">
        <f t="shared" si="14"/>
        <v>85.490196078431367</v>
      </c>
      <c r="G112" s="41">
        <f t="shared" si="15"/>
        <v>92.088472990216914</v>
      </c>
      <c r="H112" s="41">
        <f t="shared" si="16"/>
        <v>142.74537695590328</v>
      </c>
      <c r="I112" s="41">
        <f t="shared" si="17"/>
        <v>102.12252773757839</v>
      </c>
      <c r="J112" s="41">
        <f t="shared" si="18"/>
        <v>116.9421487603306</v>
      </c>
      <c r="K112" s="41">
        <f t="shared" si="19"/>
        <v>49.171706547462527</v>
      </c>
      <c r="M112">
        <v>524.77</v>
      </c>
      <c r="N112">
        <v>13.85</v>
      </c>
      <c r="O112">
        <v>176.43</v>
      </c>
      <c r="P112">
        <v>32.6</v>
      </c>
      <c r="Q112">
        <v>109</v>
      </c>
      <c r="R112">
        <v>21.65</v>
      </c>
      <c r="S112">
        <v>100.35</v>
      </c>
      <c r="T112">
        <v>317.55</v>
      </c>
      <c r="U112">
        <v>169.8</v>
      </c>
      <c r="V112">
        <v>93.5</v>
      </c>
    </row>
    <row r="113" spans="1:22" x14ac:dyDescent="0.25">
      <c r="A113" s="39">
        <v>42256</v>
      </c>
      <c r="B113" s="41">
        <f t="shared" si="10"/>
        <v>176.07735697018532</v>
      </c>
      <c r="C113" s="41">
        <f t="shared" si="11"/>
        <v>62.780269058295957</v>
      </c>
      <c r="D113" s="41">
        <f t="shared" si="12"/>
        <v>127.54951226721845</v>
      </c>
      <c r="E113" s="41">
        <f t="shared" si="13"/>
        <v>87.644787644787641</v>
      </c>
      <c r="F113" s="41">
        <f t="shared" si="14"/>
        <v>86.376470588235293</v>
      </c>
      <c r="G113" s="41">
        <f t="shared" si="15"/>
        <v>89.323692045937904</v>
      </c>
      <c r="H113" s="41">
        <f t="shared" si="16"/>
        <v>144.2389758179232</v>
      </c>
      <c r="I113" s="41">
        <f t="shared" si="17"/>
        <v>104.21289596398135</v>
      </c>
      <c r="J113" s="41">
        <f t="shared" si="18"/>
        <v>120.08264462809919</v>
      </c>
      <c r="K113" s="41">
        <f t="shared" si="19"/>
        <v>52.537470418090983</v>
      </c>
      <c r="M113">
        <v>546.28</v>
      </c>
      <c r="N113">
        <v>14</v>
      </c>
      <c r="O113">
        <v>172.6</v>
      </c>
      <c r="P113">
        <v>34.049999999999997</v>
      </c>
      <c r="Q113">
        <v>110.13</v>
      </c>
      <c r="R113">
        <v>21</v>
      </c>
      <c r="S113">
        <v>101.4</v>
      </c>
      <c r="T113">
        <v>324.05</v>
      </c>
      <c r="U113">
        <v>174.36</v>
      </c>
      <c r="V113">
        <v>99.9</v>
      </c>
    </row>
    <row r="114" spans="1:22" x14ac:dyDescent="0.25">
      <c r="A114" s="39">
        <v>42257</v>
      </c>
      <c r="B114" s="41">
        <f t="shared" si="10"/>
        <v>176.05157131345689</v>
      </c>
      <c r="C114" s="41">
        <f t="shared" si="11"/>
        <v>62.107623318385649</v>
      </c>
      <c r="D114" s="41">
        <f t="shared" si="12"/>
        <v>128.34762045521728</v>
      </c>
      <c r="E114" s="41">
        <f t="shared" si="13"/>
        <v>87.773487773487773</v>
      </c>
      <c r="F114" s="41">
        <f t="shared" si="14"/>
        <v>85.827450980392157</v>
      </c>
      <c r="G114" s="41">
        <f t="shared" si="15"/>
        <v>85.070182900893229</v>
      </c>
      <c r="H114" s="41">
        <f t="shared" si="16"/>
        <v>141.03840682788052</v>
      </c>
      <c r="I114" s="41">
        <f t="shared" si="17"/>
        <v>104.9043254542531</v>
      </c>
      <c r="J114" s="41">
        <f t="shared" si="18"/>
        <v>120.86088154269974</v>
      </c>
      <c r="K114" s="41">
        <f t="shared" si="19"/>
        <v>52.458585327373122</v>
      </c>
      <c r="M114">
        <v>546.20000000000005</v>
      </c>
      <c r="N114">
        <v>13.85</v>
      </c>
      <c r="O114">
        <v>173.68</v>
      </c>
      <c r="P114">
        <v>34.1</v>
      </c>
      <c r="Q114">
        <v>109.43</v>
      </c>
      <c r="R114">
        <v>20</v>
      </c>
      <c r="S114">
        <v>99.15</v>
      </c>
      <c r="T114">
        <v>326.2</v>
      </c>
      <c r="U114">
        <v>175.49</v>
      </c>
      <c r="V114">
        <v>99.75</v>
      </c>
    </row>
    <row r="115" spans="1:22" x14ac:dyDescent="0.25">
      <c r="A115" s="39">
        <v>42258</v>
      </c>
      <c r="B115" s="41">
        <f t="shared" si="10"/>
        <v>182.49153908138595</v>
      </c>
      <c r="C115" s="41">
        <f t="shared" si="11"/>
        <v>62.556053811659183</v>
      </c>
      <c r="D115" s="41">
        <f t="shared" si="12"/>
        <v>129.36003547147504</v>
      </c>
      <c r="E115" s="41">
        <f t="shared" si="13"/>
        <v>87.644787644787641</v>
      </c>
      <c r="F115" s="41">
        <f t="shared" si="14"/>
        <v>85.788235294117641</v>
      </c>
      <c r="G115" s="41">
        <f t="shared" si="15"/>
        <v>89.323692045937904</v>
      </c>
      <c r="H115" s="41">
        <f t="shared" si="16"/>
        <v>140.11379800853484</v>
      </c>
      <c r="I115" s="41">
        <f t="shared" si="17"/>
        <v>103.85914134105161</v>
      </c>
      <c r="J115" s="41">
        <f t="shared" si="18"/>
        <v>120.66115702479338</v>
      </c>
      <c r="K115" s="41">
        <f t="shared" si="19"/>
        <v>51.012358664212464</v>
      </c>
      <c r="M115">
        <v>566.17999999999995</v>
      </c>
      <c r="N115">
        <v>13.95</v>
      </c>
      <c r="O115">
        <v>175.05</v>
      </c>
      <c r="P115">
        <v>34.049999999999997</v>
      </c>
      <c r="Q115">
        <v>109.38</v>
      </c>
      <c r="R115">
        <v>21</v>
      </c>
      <c r="S115">
        <v>98.5</v>
      </c>
      <c r="T115">
        <v>322.95</v>
      </c>
      <c r="U115">
        <v>175.2</v>
      </c>
      <c r="V115">
        <v>97</v>
      </c>
    </row>
    <row r="116" spans="1:22" x14ac:dyDescent="0.25">
      <c r="A116" s="39">
        <v>42261</v>
      </c>
      <c r="B116" s="41">
        <f t="shared" si="10"/>
        <v>185.57614826752621</v>
      </c>
      <c r="C116" s="41">
        <f t="shared" si="11"/>
        <v>63.901345291479814</v>
      </c>
      <c r="D116" s="41">
        <f t="shared" si="12"/>
        <v>129.7443097842152</v>
      </c>
      <c r="E116" s="41">
        <f t="shared" si="13"/>
        <v>90.090090090090087</v>
      </c>
      <c r="F116" s="41">
        <f t="shared" si="14"/>
        <v>86.337254901960776</v>
      </c>
      <c r="G116" s="41">
        <f t="shared" si="15"/>
        <v>93.789876648234795</v>
      </c>
      <c r="H116" s="41">
        <f t="shared" si="16"/>
        <v>139.82930298719774</v>
      </c>
      <c r="I116" s="41">
        <f t="shared" si="17"/>
        <v>106.11030712333172</v>
      </c>
      <c r="J116" s="41">
        <f t="shared" si="18"/>
        <v>123.47796143250689</v>
      </c>
      <c r="K116" s="41">
        <f t="shared" si="19"/>
        <v>53.273731264790946</v>
      </c>
      <c r="M116">
        <v>575.75</v>
      </c>
      <c r="N116">
        <v>14.25</v>
      </c>
      <c r="O116">
        <v>175.57</v>
      </c>
      <c r="P116">
        <v>35</v>
      </c>
      <c r="Q116">
        <v>110.08</v>
      </c>
      <c r="R116">
        <v>22.05</v>
      </c>
      <c r="S116">
        <v>98.3</v>
      </c>
      <c r="T116">
        <v>329.95</v>
      </c>
      <c r="U116">
        <v>179.29</v>
      </c>
      <c r="V116">
        <v>101.3</v>
      </c>
    </row>
    <row r="117" spans="1:22" x14ac:dyDescent="0.25">
      <c r="A117" s="39">
        <v>42262</v>
      </c>
      <c r="B117" s="41">
        <f t="shared" si="10"/>
        <v>182.97824335213539</v>
      </c>
      <c r="C117" s="41">
        <f t="shared" si="11"/>
        <v>63.901345291479814</v>
      </c>
      <c r="D117" s="41">
        <f t="shared" si="12"/>
        <v>126.01980490688737</v>
      </c>
      <c r="E117" s="41">
        <f t="shared" si="13"/>
        <v>102.96010296010296</v>
      </c>
      <c r="F117" s="41">
        <f t="shared" si="14"/>
        <v>87.200000000000017</v>
      </c>
      <c r="G117" s="41">
        <f t="shared" si="15"/>
        <v>97.830710336027209</v>
      </c>
      <c r="H117" s="41">
        <f t="shared" si="16"/>
        <v>138.05120910384068</v>
      </c>
      <c r="I117" s="41">
        <f t="shared" si="17"/>
        <v>107.02685319183149</v>
      </c>
      <c r="J117" s="41">
        <f t="shared" si="18"/>
        <v>123.47796143250689</v>
      </c>
      <c r="K117" s="41">
        <f t="shared" si="19"/>
        <v>50.854588482776755</v>
      </c>
      <c r="M117">
        <v>567.69000000000005</v>
      </c>
      <c r="N117">
        <v>14.25</v>
      </c>
      <c r="O117">
        <v>170.53</v>
      </c>
      <c r="P117">
        <v>40</v>
      </c>
      <c r="Q117">
        <v>111.18</v>
      </c>
      <c r="R117">
        <v>23</v>
      </c>
      <c r="S117">
        <v>97.05</v>
      </c>
      <c r="T117">
        <v>332.8</v>
      </c>
      <c r="U117">
        <v>179.29</v>
      </c>
      <c r="V117">
        <v>96.7</v>
      </c>
    </row>
    <row r="118" spans="1:22" x14ac:dyDescent="0.25">
      <c r="A118" s="39">
        <v>42263</v>
      </c>
      <c r="B118" s="41">
        <f t="shared" si="10"/>
        <v>183.26510878323933</v>
      </c>
      <c r="C118" s="41">
        <f t="shared" si="11"/>
        <v>62.780269058295957</v>
      </c>
      <c r="D118" s="41">
        <f t="shared" si="12"/>
        <v>124.9630505468519</v>
      </c>
      <c r="E118" s="41">
        <f t="shared" si="13"/>
        <v>102.83140283140284</v>
      </c>
      <c r="F118" s="41">
        <f t="shared" si="14"/>
        <v>87.552941176470583</v>
      </c>
      <c r="G118" s="41">
        <f t="shared" si="15"/>
        <v>94.42790301999149</v>
      </c>
      <c r="H118" s="41">
        <f t="shared" si="16"/>
        <v>136.27311522048365</v>
      </c>
      <c r="I118" s="41">
        <f t="shared" si="17"/>
        <v>107.4770863482875</v>
      </c>
      <c r="J118" s="41">
        <f t="shared" si="18"/>
        <v>118.7258953168044</v>
      </c>
      <c r="K118" s="41">
        <f t="shared" si="19"/>
        <v>52.011569813305293</v>
      </c>
      <c r="M118">
        <v>568.58000000000004</v>
      </c>
      <c r="N118">
        <v>14</v>
      </c>
      <c r="O118">
        <v>169.1</v>
      </c>
      <c r="P118">
        <v>39.950000000000003</v>
      </c>
      <c r="Q118">
        <v>111.63</v>
      </c>
      <c r="R118">
        <v>22.2</v>
      </c>
      <c r="S118">
        <v>95.8</v>
      </c>
      <c r="T118">
        <v>334.2</v>
      </c>
      <c r="U118">
        <v>172.39</v>
      </c>
      <c r="V118">
        <v>98.9</v>
      </c>
    </row>
    <row r="119" spans="1:22" x14ac:dyDescent="0.25">
      <c r="A119" s="39">
        <v>42265</v>
      </c>
      <c r="B119" s="41">
        <f t="shared" si="10"/>
        <v>187.96454472199838</v>
      </c>
      <c r="C119" s="41">
        <f t="shared" si="11"/>
        <v>64.573991031390136</v>
      </c>
      <c r="D119" s="41">
        <f t="shared" si="12"/>
        <v>127.21696718888562</v>
      </c>
      <c r="E119" s="41">
        <f t="shared" si="13"/>
        <v>101.67310167310166</v>
      </c>
      <c r="F119" s="41">
        <f t="shared" si="14"/>
        <v>85.749019607843138</v>
      </c>
      <c r="G119" s="41">
        <f t="shared" si="15"/>
        <v>95.065929391748199</v>
      </c>
      <c r="H119" s="41">
        <f t="shared" si="16"/>
        <v>139.9715504978663</v>
      </c>
      <c r="I119" s="41">
        <f t="shared" si="17"/>
        <v>109.24585946293617</v>
      </c>
      <c r="J119" s="41">
        <f t="shared" si="18"/>
        <v>116.28099173553721</v>
      </c>
      <c r="K119" s="41">
        <f t="shared" si="19"/>
        <v>52.037864843544568</v>
      </c>
      <c r="M119">
        <v>583.16</v>
      </c>
      <c r="N119">
        <v>14.4</v>
      </c>
      <c r="O119">
        <v>172.15</v>
      </c>
      <c r="P119">
        <v>39.5</v>
      </c>
      <c r="Q119">
        <v>109.33</v>
      </c>
      <c r="R119">
        <v>22.35</v>
      </c>
      <c r="S119">
        <v>98.4</v>
      </c>
      <c r="T119">
        <v>339.7</v>
      </c>
      <c r="U119">
        <v>168.84</v>
      </c>
      <c r="V119">
        <v>98.95</v>
      </c>
    </row>
    <row r="120" spans="1:22" x14ac:dyDescent="0.25">
      <c r="A120" s="39">
        <v>42268</v>
      </c>
      <c r="B120" s="41">
        <f t="shared" si="10"/>
        <v>185.21837228041903</v>
      </c>
      <c r="C120" s="41">
        <f t="shared" si="11"/>
        <v>65.695067264573993</v>
      </c>
      <c r="D120" s="41">
        <f t="shared" si="12"/>
        <v>129.95122672184451</v>
      </c>
      <c r="E120" s="41">
        <f t="shared" si="13"/>
        <v>100.12870012870012</v>
      </c>
      <c r="F120" s="41">
        <f t="shared" si="14"/>
        <v>85.356862745098042</v>
      </c>
      <c r="G120" s="41">
        <f t="shared" si="15"/>
        <v>92.513823904721392</v>
      </c>
      <c r="H120" s="41">
        <f t="shared" si="16"/>
        <v>138.62019914651495</v>
      </c>
      <c r="I120" s="41">
        <f t="shared" si="17"/>
        <v>107.0590127030069</v>
      </c>
      <c r="J120" s="41">
        <f t="shared" si="18"/>
        <v>117.39669421487604</v>
      </c>
      <c r="K120" s="41">
        <f t="shared" si="19"/>
        <v>51.748619510912441</v>
      </c>
      <c r="M120">
        <v>574.64</v>
      </c>
      <c r="N120">
        <v>14.65</v>
      </c>
      <c r="O120">
        <v>175.85</v>
      </c>
      <c r="P120">
        <v>38.9</v>
      </c>
      <c r="Q120">
        <v>108.83</v>
      </c>
      <c r="R120">
        <v>21.75</v>
      </c>
      <c r="S120">
        <v>97.45</v>
      </c>
      <c r="T120">
        <v>332.9</v>
      </c>
      <c r="U120">
        <v>170.46</v>
      </c>
      <c r="V120">
        <v>98.4</v>
      </c>
    </row>
    <row r="121" spans="1:22" x14ac:dyDescent="0.25">
      <c r="A121" s="39">
        <v>42269</v>
      </c>
      <c r="B121" s="41">
        <f t="shared" si="10"/>
        <v>185.71474617244158</v>
      </c>
      <c r="C121" s="41">
        <f t="shared" si="11"/>
        <v>63.677130044843047</v>
      </c>
      <c r="D121" s="41">
        <f t="shared" si="12"/>
        <v>124.87437185929649</v>
      </c>
      <c r="E121" s="41">
        <f t="shared" si="13"/>
        <v>99.613899613899619</v>
      </c>
      <c r="F121" s="41">
        <f t="shared" si="14"/>
        <v>85.474509803921578</v>
      </c>
      <c r="G121" s="41">
        <f t="shared" si="15"/>
        <v>90.599744789451293</v>
      </c>
      <c r="H121" s="41">
        <f t="shared" si="16"/>
        <v>140.04267425320057</v>
      </c>
      <c r="I121" s="41">
        <f t="shared" si="17"/>
        <v>102.62100016079756</v>
      </c>
      <c r="J121" s="41">
        <f t="shared" si="18"/>
        <v>117.32782369146007</v>
      </c>
      <c r="K121" s="41">
        <f t="shared" si="19"/>
        <v>48.566920851958976</v>
      </c>
      <c r="M121">
        <v>576.17999999999995</v>
      </c>
      <c r="N121">
        <v>14.2</v>
      </c>
      <c r="O121">
        <v>168.98</v>
      </c>
      <c r="P121">
        <v>38.700000000000003</v>
      </c>
      <c r="Q121">
        <v>108.98</v>
      </c>
      <c r="R121">
        <v>21.3</v>
      </c>
      <c r="S121">
        <v>98.45</v>
      </c>
      <c r="T121">
        <v>319.10000000000002</v>
      </c>
      <c r="U121">
        <v>170.36</v>
      </c>
      <c r="V121">
        <v>92.35</v>
      </c>
    </row>
    <row r="122" spans="1:22" x14ac:dyDescent="0.25">
      <c r="A122" s="39">
        <v>42270</v>
      </c>
      <c r="B122" s="41">
        <f t="shared" si="10"/>
        <v>187.39403706688154</v>
      </c>
      <c r="C122" s="41">
        <f t="shared" si="11"/>
        <v>65.02242152466367</v>
      </c>
      <c r="D122" s="41">
        <f t="shared" si="12"/>
        <v>127.54951226721845</v>
      </c>
      <c r="E122" s="41">
        <f t="shared" si="13"/>
        <v>96.653796653796647</v>
      </c>
      <c r="F122" s="41">
        <f t="shared" si="14"/>
        <v>84.509803921568633</v>
      </c>
      <c r="G122" s="41">
        <f t="shared" si="15"/>
        <v>90.17439387494683</v>
      </c>
      <c r="H122" s="41">
        <f t="shared" si="16"/>
        <v>141.67852062588904</v>
      </c>
      <c r="I122" s="41">
        <f t="shared" si="17"/>
        <v>99.967840488824578</v>
      </c>
      <c r="J122" s="41">
        <f t="shared" si="18"/>
        <v>120.73002754820938</v>
      </c>
      <c r="K122" s="41">
        <f t="shared" si="19"/>
        <v>49.986852484880359</v>
      </c>
      <c r="M122">
        <v>581.39</v>
      </c>
      <c r="N122">
        <v>14.5</v>
      </c>
      <c r="O122">
        <v>172.6</v>
      </c>
      <c r="P122">
        <v>37.549999999999997</v>
      </c>
      <c r="Q122">
        <v>107.75</v>
      </c>
      <c r="R122">
        <v>21.2</v>
      </c>
      <c r="S122">
        <v>99.6</v>
      </c>
      <c r="T122">
        <v>310.85000000000002</v>
      </c>
      <c r="U122">
        <v>175.3</v>
      </c>
      <c r="V122">
        <v>95.05</v>
      </c>
    </row>
    <row r="123" spans="1:22" x14ac:dyDescent="0.25">
      <c r="A123" s="39">
        <v>42271</v>
      </c>
      <c r="B123" s="41">
        <f t="shared" si="10"/>
        <v>190.20467365028205</v>
      </c>
      <c r="C123" s="41">
        <f t="shared" si="11"/>
        <v>66.367713004484301</v>
      </c>
      <c r="D123" s="41">
        <f t="shared" si="12"/>
        <v>128.02985515814368</v>
      </c>
      <c r="E123" s="41">
        <f t="shared" si="13"/>
        <v>97.297297297297291</v>
      </c>
      <c r="F123" s="41">
        <f t="shared" si="14"/>
        <v>85.356862745098042</v>
      </c>
      <c r="G123" s="41">
        <f t="shared" si="15"/>
        <v>89.536367503190135</v>
      </c>
      <c r="H123" s="41">
        <f t="shared" si="16"/>
        <v>141.39402560455196</v>
      </c>
      <c r="I123" s="41">
        <f t="shared" si="17"/>
        <v>97.07348448303587</v>
      </c>
      <c r="J123" s="41">
        <f t="shared" si="18"/>
        <v>118.82231404958678</v>
      </c>
      <c r="K123" s="41">
        <f t="shared" si="19"/>
        <v>50.276097817512486</v>
      </c>
      <c r="M123">
        <v>590.11</v>
      </c>
      <c r="N123">
        <v>14.8</v>
      </c>
      <c r="O123">
        <v>173.25</v>
      </c>
      <c r="P123">
        <v>37.799999999999997</v>
      </c>
      <c r="Q123">
        <v>108.83</v>
      </c>
      <c r="R123">
        <v>21.05</v>
      </c>
      <c r="S123">
        <v>99.4</v>
      </c>
      <c r="T123">
        <v>301.85000000000002</v>
      </c>
      <c r="U123">
        <v>172.53</v>
      </c>
      <c r="V123">
        <v>95.6</v>
      </c>
    </row>
    <row r="124" spans="1:22" x14ac:dyDescent="0.25">
      <c r="A124" s="39">
        <v>42275</v>
      </c>
      <c r="B124" s="41">
        <f t="shared" si="10"/>
        <v>196.9734085414988</v>
      </c>
      <c r="C124" s="41">
        <f t="shared" si="11"/>
        <v>63.452914798206272</v>
      </c>
      <c r="D124" s="41">
        <f t="shared" si="12"/>
        <v>142.55099024534439</v>
      </c>
      <c r="E124" s="41">
        <f t="shared" si="13"/>
        <v>98.455598455598448</v>
      </c>
      <c r="F124" s="41">
        <f t="shared" si="14"/>
        <v>85.411764705882348</v>
      </c>
      <c r="G124" s="41">
        <f t="shared" si="15"/>
        <v>88.260314759676731</v>
      </c>
      <c r="H124" s="41">
        <f t="shared" si="16"/>
        <v>141.60739687055477</v>
      </c>
      <c r="I124" s="41">
        <f t="shared" si="17"/>
        <v>98.794018330921375</v>
      </c>
      <c r="J124" s="41">
        <f t="shared" si="18"/>
        <v>118.91184573002755</v>
      </c>
      <c r="K124" s="41">
        <f t="shared" si="19"/>
        <v>47.962135156455432</v>
      </c>
      <c r="M124">
        <v>611.11</v>
      </c>
      <c r="N124">
        <v>14.15</v>
      </c>
      <c r="O124">
        <v>192.9</v>
      </c>
      <c r="P124">
        <v>38.25</v>
      </c>
      <c r="Q124">
        <v>108.9</v>
      </c>
      <c r="R124">
        <v>20.75</v>
      </c>
      <c r="S124">
        <v>99.55</v>
      </c>
      <c r="T124">
        <v>307.2</v>
      </c>
      <c r="U124">
        <v>172.66</v>
      </c>
      <c r="V124">
        <v>91.2</v>
      </c>
    </row>
    <row r="125" spans="1:22" x14ac:dyDescent="0.25">
      <c r="A125" s="39">
        <v>42276</v>
      </c>
      <c r="B125" s="41">
        <f t="shared" si="10"/>
        <v>203.6809024979855</v>
      </c>
      <c r="C125" s="41">
        <f t="shared" si="11"/>
        <v>63.901345291479814</v>
      </c>
      <c r="D125" s="41">
        <f t="shared" si="12"/>
        <v>140.2601241501626</v>
      </c>
      <c r="E125" s="41">
        <f t="shared" si="13"/>
        <v>96.91119691119691</v>
      </c>
      <c r="F125" s="41">
        <f t="shared" si="14"/>
        <v>85.51372549019608</v>
      </c>
      <c r="G125" s="41">
        <f t="shared" si="15"/>
        <v>85.070182900893229</v>
      </c>
      <c r="H125" s="41">
        <f t="shared" si="16"/>
        <v>142.10526315789477</v>
      </c>
      <c r="I125" s="41">
        <f t="shared" si="17"/>
        <v>95.642386235729219</v>
      </c>
      <c r="J125" s="41">
        <f t="shared" si="18"/>
        <v>117.16253443526172</v>
      </c>
      <c r="K125" s="41">
        <f t="shared" si="19"/>
        <v>45.332632132526953</v>
      </c>
      <c r="M125">
        <v>631.91999999999996</v>
      </c>
      <c r="N125">
        <v>14.25</v>
      </c>
      <c r="O125">
        <v>189.8</v>
      </c>
      <c r="P125">
        <v>37.65</v>
      </c>
      <c r="Q125">
        <v>109.03</v>
      </c>
      <c r="R125">
        <v>20</v>
      </c>
      <c r="S125">
        <v>99.9</v>
      </c>
      <c r="T125">
        <v>297.39999999999998</v>
      </c>
      <c r="U125">
        <v>170.12</v>
      </c>
      <c r="V125">
        <v>86.2</v>
      </c>
    </row>
    <row r="126" spans="1:22" x14ac:dyDescent="0.25">
      <c r="A126" s="39">
        <v>42277</v>
      </c>
      <c r="B126" s="41">
        <f t="shared" si="10"/>
        <v>207.83883964544722</v>
      </c>
      <c r="C126" s="41">
        <f t="shared" si="11"/>
        <v>65.470852017937219</v>
      </c>
      <c r="D126" s="41">
        <f t="shared" si="12"/>
        <v>145.93556015370973</v>
      </c>
      <c r="E126" s="41">
        <f t="shared" si="13"/>
        <v>101.15830115830116</v>
      </c>
      <c r="F126" s="41">
        <f t="shared" si="14"/>
        <v>86.901960784313729</v>
      </c>
      <c r="G126" s="41">
        <f t="shared" si="15"/>
        <v>85.282858358145461</v>
      </c>
      <c r="H126" s="41">
        <f t="shared" si="16"/>
        <v>141.25177809388336</v>
      </c>
      <c r="I126" s="41">
        <f t="shared" si="17"/>
        <v>96.1569384145361</v>
      </c>
      <c r="J126" s="41">
        <f t="shared" si="18"/>
        <v>118.45041322314052</v>
      </c>
      <c r="K126" s="41">
        <f t="shared" si="19"/>
        <v>44.543781225348411</v>
      </c>
      <c r="M126">
        <v>644.82000000000005</v>
      </c>
      <c r="N126">
        <v>14.6</v>
      </c>
      <c r="O126">
        <v>197.48</v>
      </c>
      <c r="P126">
        <v>39.299999999999997</v>
      </c>
      <c r="Q126">
        <v>110.8</v>
      </c>
      <c r="R126">
        <v>20.05</v>
      </c>
      <c r="S126">
        <v>99.3</v>
      </c>
      <c r="T126">
        <v>299</v>
      </c>
      <c r="U126">
        <v>171.99</v>
      </c>
      <c r="V126">
        <v>84.7</v>
      </c>
    </row>
    <row r="127" spans="1:22" x14ac:dyDescent="0.25">
      <c r="A127" s="39">
        <v>42278</v>
      </c>
      <c r="B127" s="41">
        <f t="shared" si="10"/>
        <v>204.47703464947625</v>
      </c>
      <c r="C127" s="41">
        <f t="shared" si="11"/>
        <v>65.02242152466367</v>
      </c>
      <c r="D127" s="41">
        <f t="shared" si="12"/>
        <v>149.12799290570501</v>
      </c>
      <c r="E127" s="41">
        <f t="shared" si="13"/>
        <v>99.099099099099092</v>
      </c>
      <c r="F127" s="41">
        <f t="shared" si="14"/>
        <v>88.141176470588235</v>
      </c>
      <c r="G127" s="41">
        <f t="shared" si="15"/>
        <v>89.111016588685658</v>
      </c>
      <c r="H127" s="41">
        <f t="shared" si="16"/>
        <v>140.54054054054055</v>
      </c>
      <c r="I127" s="41">
        <f t="shared" si="17"/>
        <v>98.102588840649631</v>
      </c>
      <c r="J127" s="41">
        <f t="shared" si="18"/>
        <v>118.82920110192839</v>
      </c>
      <c r="K127" s="41">
        <f t="shared" si="19"/>
        <v>43.860110439127013</v>
      </c>
      <c r="M127">
        <v>634.39</v>
      </c>
      <c r="N127">
        <v>14.5</v>
      </c>
      <c r="O127">
        <v>201.8</v>
      </c>
      <c r="P127">
        <v>38.5</v>
      </c>
      <c r="Q127">
        <v>112.38</v>
      </c>
      <c r="R127">
        <v>20.95</v>
      </c>
      <c r="S127">
        <v>98.8</v>
      </c>
      <c r="T127">
        <v>305.05</v>
      </c>
      <c r="U127">
        <v>172.54</v>
      </c>
      <c r="V127">
        <v>83.4</v>
      </c>
    </row>
    <row r="128" spans="1:22" x14ac:dyDescent="0.25">
      <c r="A128" s="39">
        <v>42282</v>
      </c>
      <c r="B128" s="41">
        <f t="shared" si="10"/>
        <v>212.59307010475425</v>
      </c>
      <c r="C128" s="41">
        <f t="shared" si="11"/>
        <v>66.367713004484301</v>
      </c>
      <c r="D128" s="41">
        <f t="shared" si="12"/>
        <v>153.47324859592081</v>
      </c>
      <c r="E128" s="41">
        <f t="shared" si="13"/>
        <v>99.227799227799224</v>
      </c>
      <c r="F128" s="41">
        <f t="shared" si="14"/>
        <v>85.749019607843138</v>
      </c>
      <c r="G128" s="41">
        <f t="shared" si="15"/>
        <v>95.065929391748199</v>
      </c>
      <c r="H128" s="41">
        <f t="shared" si="16"/>
        <v>139.9715504978663</v>
      </c>
      <c r="I128" s="41">
        <f t="shared" si="17"/>
        <v>102.21900627110469</v>
      </c>
      <c r="J128" s="41">
        <f t="shared" si="18"/>
        <v>119.89669421487605</v>
      </c>
      <c r="K128" s="41">
        <f t="shared" si="19"/>
        <v>44.46489613463055</v>
      </c>
      <c r="M128">
        <v>659.57</v>
      </c>
      <c r="N128">
        <v>14.8</v>
      </c>
      <c r="O128">
        <v>207.68</v>
      </c>
      <c r="P128">
        <v>38.549999999999997</v>
      </c>
      <c r="Q128">
        <v>109.33</v>
      </c>
      <c r="R128">
        <v>22.35</v>
      </c>
      <c r="S128">
        <v>98.4</v>
      </c>
      <c r="T128">
        <v>317.85000000000002</v>
      </c>
      <c r="U128">
        <v>174.09</v>
      </c>
      <c r="V128">
        <v>84.55</v>
      </c>
    </row>
    <row r="129" spans="1:22" x14ac:dyDescent="0.25">
      <c r="A129" s="39">
        <v>42283</v>
      </c>
      <c r="B129" s="41">
        <f t="shared" si="10"/>
        <v>210.95568090249799</v>
      </c>
      <c r="C129" s="41">
        <f t="shared" si="11"/>
        <v>67.264573991031384</v>
      </c>
      <c r="D129" s="41">
        <f t="shared" si="12"/>
        <v>152.26869642329294</v>
      </c>
      <c r="E129" s="41">
        <f t="shared" si="13"/>
        <v>100.25740025740026</v>
      </c>
      <c r="F129" s="41">
        <f t="shared" si="14"/>
        <v>83.843137254901961</v>
      </c>
      <c r="G129" s="41">
        <f t="shared" si="15"/>
        <v>104.42364951084645</v>
      </c>
      <c r="H129" s="41">
        <f t="shared" si="16"/>
        <v>137.90896159317211</v>
      </c>
      <c r="I129" s="41">
        <f t="shared" si="17"/>
        <v>101.55973629200837</v>
      </c>
      <c r="J129" s="41">
        <f t="shared" si="18"/>
        <v>123.49173553719008</v>
      </c>
      <c r="K129" s="41">
        <f t="shared" si="19"/>
        <v>45.069681830134108</v>
      </c>
      <c r="M129">
        <v>654.49</v>
      </c>
      <c r="N129">
        <v>15</v>
      </c>
      <c r="O129">
        <v>206.05</v>
      </c>
      <c r="P129">
        <v>38.950000000000003</v>
      </c>
      <c r="Q129">
        <v>106.9</v>
      </c>
      <c r="R129">
        <v>24.55</v>
      </c>
      <c r="S129">
        <v>96.95</v>
      </c>
      <c r="T129">
        <v>315.8</v>
      </c>
      <c r="U129">
        <v>179.31</v>
      </c>
      <c r="V129">
        <v>85.7</v>
      </c>
    </row>
    <row r="130" spans="1:22" x14ac:dyDescent="0.25">
      <c r="A130" s="39">
        <v>42284</v>
      </c>
      <c r="B130" s="41">
        <f t="shared" ref="B130:B193" si="20">(M130/M$2)*100</f>
        <v>212.11603545527802</v>
      </c>
      <c r="C130" s="41">
        <f t="shared" ref="C130:C193" si="21">(N130/N$2)*100</f>
        <v>67.264573991031384</v>
      </c>
      <c r="D130" s="41">
        <f t="shared" ref="D130:D193" si="22">(O130/O$2)*100</f>
        <v>154.91427726869642</v>
      </c>
      <c r="E130" s="41">
        <f t="shared" ref="E130:E193" si="23">(P130/P$2)*100</f>
        <v>111.32561132561132</v>
      </c>
      <c r="F130" s="41">
        <f t="shared" ref="F130:F193" si="24">(Q130/Q$2)*100</f>
        <v>82.235294117647044</v>
      </c>
      <c r="G130" s="41">
        <f t="shared" ref="G130:G193" si="25">(R130/R$2)*100</f>
        <v>108.67715865589112</v>
      </c>
      <c r="H130" s="41">
        <f t="shared" ref="H130:H193" si="26">(S130/S$2)*100</f>
        <v>136.34423897581792</v>
      </c>
      <c r="I130" s="41">
        <f t="shared" ref="I130:I193" si="27">(T130/T$2)*100</f>
        <v>101.15774240231549</v>
      </c>
      <c r="J130" s="41">
        <f t="shared" ref="J130:J193" si="28">(U130/U$2)*100</f>
        <v>121.06060606060606</v>
      </c>
      <c r="K130" s="41">
        <f t="shared" ref="K130:K193" si="29">(V130/V$2)*100</f>
        <v>47.725479884301862</v>
      </c>
      <c r="M130">
        <v>658.09</v>
      </c>
      <c r="N130">
        <v>15</v>
      </c>
      <c r="O130">
        <v>209.63</v>
      </c>
      <c r="P130">
        <v>43.25</v>
      </c>
      <c r="Q130">
        <v>104.85</v>
      </c>
      <c r="R130">
        <v>25.55</v>
      </c>
      <c r="S130">
        <v>95.85</v>
      </c>
      <c r="T130">
        <v>314.55</v>
      </c>
      <c r="U130">
        <v>175.78</v>
      </c>
      <c r="V130">
        <v>90.75</v>
      </c>
    </row>
    <row r="131" spans="1:22" x14ac:dyDescent="0.25">
      <c r="A131" s="39">
        <v>42285</v>
      </c>
      <c r="B131" s="41">
        <f t="shared" si="20"/>
        <v>212.49637389202258</v>
      </c>
      <c r="C131" s="41">
        <f t="shared" si="21"/>
        <v>67.040358744394609</v>
      </c>
      <c r="D131" s="41">
        <f t="shared" si="22"/>
        <v>158.01064144250665</v>
      </c>
      <c r="E131" s="41">
        <f t="shared" si="23"/>
        <v>108.36550836550836</v>
      </c>
      <c r="F131" s="41">
        <f t="shared" si="24"/>
        <v>82.41568627450981</v>
      </c>
      <c r="G131" s="41">
        <f t="shared" si="25"/>
        <v>107.4011059123777</v>
      </c>
      <c r="H131" s="41">
        <f t="shared" si="26"/>
        <v>135.91749644381224</v>
      </c>
      <c r="I131" s="41">
        <f t="shared" si="27"/>
        <v>103.15163209519216</v>
      </c>
      <c r="J131" s="41">
        <f t="shared" si="28"/>
        <v>120.81955922865015</v>
      </c>
      <c r="K131" s="41">
        <f t="shared" si="29"/>
        <v>48.856166184591117</v>
      </c>
      <c r="M131">
        <v>659.27</v>
      </c>
      <c r="N131">
        <v>14.95</v>
      </c>
      <c r="O131">
        <v>213.82</v>
      </c>
      <c r="P131">
        <v>42.1</v>
      </c>
      <c r="Q131">
        <v>105.08</v>
      </c>
      <c r="R131">
        <v>25.25</v>
      </c>
      <c r="S131">
        <v>95.55</v>
      </c>
      <c r="T131">
        <v>320.75</v>
      </c>
      <c r="U131">
        <v>175.43</v>
      </c>
      <c r="V131">
        <v>92.9</v>
      </c>
    </row>
    <row r="132" spans="1:22" x14ac:dyDescent="0.25">
      <c r="A132" s="39">
        <v>42286</v>
      </c>
      <c r="B132" s="41">
        <f t="shared" si="20"/>
        <v>215.18452860596295</v>
      </c>
      <c r="C132" s="41">
        <f t="shared" si="21"/>
        <v>72.197309417040373</v>
      </c>
      <c r="D132" s="41">
        <f t="shared" si="22"/>
        <v>155.11380431569614</v>
      </c>
      <c r="E132" s="41">
        <f t="shared" si="23"/>
        <v>106.04890604890605</v>
      </c>
      <c r="F132" s="41">
        <f t="shared" si="24"/>
        <v>81.254901960784309</v>
      </c>
      <c r="G132" s="41">
        <f t="shared" si="25"/>
        <v>105.69970225435985</v>
      </c>
      <c r="H132" s="41">
        <f t="shared" si="26"/>
        <v>137.76671408250357</v>
      </c>
      <c r="I132" s="41">
        <f t="shared" si="27"/>
        <v>102.44412284933271</v>
      </c>
      <c r="J132" s="41">
        <f t="shared" si="28"/>
        <v>117.65151515151517</v>
      </c>
      <c r="K132" s="41">
        <f t="shared" si="29"/>
        <v>54.483302655798049</v>
      </c>
      <c r="M132">
        <v>667.61</v>
      </c>
      <c r="N132">
        <v>16.100000000000001</v>
      </c>
      <c r="O132">
        <v>209.9</v>
      </c>
      <c r="P132">
        <v>41.2</v>
      </c>
      <c r="Q132">
        <v>103.6</v>
      </c>
      <c r="R132">
        <v>24.85</v>
      </c>
      <c r="S132">
        <v>96.85</v>
      </c>
      <c r="T132">
        <v>318.55</v>
      </c>
      <c r="U132">
        <v>170.83</v>
      </c>
      <c r="V132">
        <v>103.6</v>
      </c>
    </row>
    <row r="133" spans="1:22" x14ac:dyDescent="0.25">
      <c r="A133" s="39">
        <v>42289</v>
      </c>
      <c r="B133" s="41">
        <f t="shared" si="20"/>
        <v>212.73489121676067</v>
      </c>
      <c r="C133" s="41">
        <f t="shared" si="21"/>
        <v>76.008968609865462</v>
      </c>
      <c r="D133" s="41">
        <f t="shared" si="22"/>
        <v>154.36003547147504</v>
      </c>
      <c r="E133" s="41">
        <f t="shared" si="23"/>
        <v>104.76190476190477</v>
      </c>
      <c r="F133" s="41">
        <f t="shared" si="24"/>
        <v>83.725490196078439</v>
      </c>
      <c r="G133" s="41">
        <f t="shared" si="25"/>
        <v>105.27435133985537</v>
      </c>
      <c r="H133" s="41">
        <f t="shared" si="26"/>
        <v>137.12660028449503</v>
      </c>
      <c r="I133" s="41">
        <f t="shared" si="27"/>
        <v>103.15163209519216</v>
      </c>
      <c r="J133" s="41">
        <f t="shared" si="28"/>
        <v>116.84573002754821</v>
      </c>
      <c r="K133" s="41">
        <f t="shared" si="29"/>
        <v>58.32237707073363</v>
      </c>
      <c r="M133">
        <v>660.01</v>
      </c>
      <c r="N133">
        <v>16.95</v>
      </c>
      <c r="O133">
        <v>208.88</v>
      </c>
      <c r="P133">
        <v>40.700000000000003</v>
      </c>
      <c r="Q133">
        <v>106.75</v>
      </c>
      <c r="R133">
        <v>24.75</v>
      </c>
      <c r="S133">
        <v>96.4</v>
      </c>
      <c r="T133">
        <v>320.75</v>
      </c>
      <c r="U133">
        <v>169.66</v>
      </c>
      <c r="V133">
        <v>110.9</v>
      </c>
    </row>
    <row r="134" spans="1:22" x14ac:dyDescent="0.25">
      <c r="A134" s="39">
        <v>42290</v>
      </c>
      <c r="B134" s="41">
        <f t="shared" si="20"/>
        <v>211.07171635777598</v>
      </c>
      <c r="C134" s="41">
        <f t="shared" si="21"/>
        <v>76.905829596412545</v>
      </c>
      <c r="D134" s="41">
        <f t="shared" si="22"/>
        <v>151.99527046999705</v>
      </c>
      <c r="E134" s="41">
        <f t="shared" si="23"/>
        <v>109.39510939510939</v>
      </c>
      <c r="F134" s="41">
        <f t="shared" si="24"/>
        <v>83.827450980392143</v>
      </c>
      <c r="G134" s="41">
        <f t="shared" si="25"/>
        <v>103.36027222458529</v>
      </c>
      <c r="H134" s="41">
        <f t="shared" si="26"/>
        <v>136.05974395448081</v>
      </c>
      <c r="I134" s="41">
        <f t="shared" si="27"/>
        <v>104.05209840810421</v>
      </c>
      <c r="J134" s="41">
        <f t="shared" si="28"/>
        <v>117.97520661157026</v>
      </c>
      <c r="K134" s="41">
        <f t="shared" si="29"/>
        <v>56.665790165658692</v>
      </c>
      <c r="M134">
        <v>654.85</v>
      </c>
      <c r="N134">
        <v>17.149999999999999</v>
      </c>
      <c r="O134">
        <v>205.68</v>
      </c>
      <c r="P134">
        <v>42.5</v>
      </c>
      <c r="Q134">
        <v>106.88</v>
      </c>
      <c r="R134">
        <v>24.3</v>
      </c>
      <c r="S134">
        <v>95.65</v>
      </c>
      <c r="T134">
        <v>323.55</v>
      </c>
      <c r="U134">
        <v>171.3</v>
      </c>
      <c r="V134">
        <v>107.75</v>
      </c>
    </row>
    <row r="135" spans="1:22" x14ac:dyDescent="0.25">
      <c r="A135" s="39">
        <v>42291</v>
      </c>
      <c r="B135" s="41">
        <f t="shared" si="20"/>
        <v>210.91700241740531</v>
      </c>
      <c r="C135" s="41">
        <f t="shared" si="21"/>
        <v>82.959641255605376</v>
      </c>
      <c r="D135" s="41">
        <f t="shared" si="22"/>
        <v>155.69021578480638</v>
      </c>
      <c r="E135" s="41">
        <f t="shared" si="23"/>
        <v>111.7117117117117</v>
      </c>
      <c r="F135" s="41">
        <f t="shared" si="24"/>
        <v>84.039215686274517</v>
      </c>
      <c r="G135" s="41">
        <f t="shared" si="25"/>
        <v>102.72224585282856</v>
      </c>
      <c r="H135" s="41">
        <f t="shared" si="26"/>
        <v>131.15220483641536</v>
      </c>
      <c r="I135" s="41">
        <f t="shared" si="27"/>
        <v>104.35761376427079</v>
      </c>
      <c r="J135" s="41">
        <f t="shared" si="28"/>
        <v>116.92148760330581</v>
      </c>
      <c r="K135" s="41">
        <f t="shared" si="29"/>
        <v>56.744675256376539</v>
      </c>
      <c r="M135">
        <v>654.37</v>
      </c>
      <c r="N135">
        <v>18.5</v>
      </c>
      <c r="O135">
        <v>210.68</v>
      </c>
      <c r="P135">
        <v>43.4</v>
      </c>
      <c r="Q135">
        <v>107.15</v>
      </c>
      <c r="R135">
        <v>24.15</v>
      </c>
      <c r="S135">
        <v>92.2</v>
      </c>
      <c r="T135">
        <v>324.5</v>
      </c>
      <c r="U135">
        <v>169.77</v>
      </c>
      <c r="V135">
        <v>107.9</v>
      </c>
    </row>
    <row r="136" spans="1:22" x14ac:dyDescent="0.25">
      <c r="A136" s="39">
        <v>42292</v>
      </c>
      <c r="B136" s="41">
        <f t="shared" si="20"/>
        <v>211.07816277195809</v>
      </c>
      <c r="C136" s="41">
        <f t="shared" si="21"/>
        <v>81.614349775784746</v>
      </c>
      <c r="D136" s="41">
        <f t="shared" si="22"/>
        <v>152.43866390777416</v>
      </c>
      <c r="E136" s="41">
        <f t="shared" si="23"/>
        <v>117.37451737451738</v>
      </c>
      <c r="F136" s="41">
        <f t="shared" si="24"/>
        <v>85.866666666666674</v>
      </c>
      <c r="G136" s="41">
        <f t="shared" si="25"/>
        <v>102.72224585282856</v>
      </c>
      <c r="H136" s="41">
        <f t="shared" si="26"/>
        <v>127.88051209103841</v>
      </c>
      <c r="I136" s="41">
        <f t="shared" si="27"/>
        <v>105.80479176716516</v>
      </c>
      <c r="J136" s="41">
        <f t="shared" si="28"/>
        <v>120.19972451790635</v>
      </c>
      <c r="K136" s="41">
        <f t="shared" si="29"/>
        <v>57.454641072837234</v>
      </c>
      <c r="M136">
        <v>654.87</v>
      </c>
      <c r="N136">
        <v>18.2</v>
      </c>
      <c r="O136">
        <v>206.28</v>
      </c>
      <c r="P136">
        <v>45.6</v>
      </c>
      <c r="Q136">
        <v>109.48</v>
      </c>
      <c r="R136">
        <v>24.15</v>
      </c>
      <c r="S136">
        <v>89.9</v>
      </c>
      <c r="T136">
        <v>329</v>
      </c>
      <c r="U136">
        <v>174.53</v>
      </c>
      <c r="V136">
        <v>109.25</v>
      </c>
    </row>
    <row r="137" spans="1:22" x14ac:dyDescent="0.25">
      <c r="A137" s="39">
        <v>42293</v>
      </c>
      <c r="B137" s="41">
        <f t="shared" si="20"/>
        <v>202.99758259468172</v>
      </c>
      <c r="C137" s="41">
        <f t="shared" si="21"/>
        <v>87.668161434977577</v>
      </c>
      <c r="D137" s="41">
        <f t="shared" si="22"/>
        <v>153.80579367425361</v>
      </c>
      <c r="E137" s="41">
        <f t="shared" si="23"/>
        <v>114.41441441441442</v>
      </c>
      <c r="F137" s="41">
        <f t="shared" si="24"/>
        <v>86.392156862745111</v>
      </c>
      <c r="G137" s="41">
        <f t="shared" si="25"/>
        <v>100.38281582305402</v>
      </c>
      <c r="H137" s="41">
        <f t="shared" si="26"/>
        <v>131.0099573257468</v>
      </c>
      <c r="I137" s="41">
        <f t="shared" si="27"/>
        <v>104.10033767486735</v>
      </c>
      <c r="J137" s="41">
        <f t="shared" si="28"/>
        <v>123.1473829201102</v>
      </c>
      <c r="K137" s="41">
        <f t="shared" si="29"/>
        <v>57.112805679726527</v>
      </c>
      <c r="M137">
        <v>629.79999999999995</v>
      </c>
      <c r="N137">
        <v>19.55</v>
      </c>
      <c r="O137">
        <v>208.13</v>
      </c>
      <c r="P137">
        <v>44.45</v>
      </c>
      <c r="Q137">
        <v>110.15</v>
      </c>
      <c r="R137">
        <v>23.6</v>
      </c>
      <c r="S137">
        <v>92.1</v>
      </c>
      <c r="T137">
        <v>323.7</v>
      </c>
      <c r="U137">
        <v>178.81</v>
      </c>
      <c r="V137">
        <v>108.6</v>
      </c>
    </row>
    <row r="138" spans="1:22" x14ac:dyDescent="0.25">
      <c r="A138" s="39">
        <v>42296</v>
      </c>
      <c r="B138" s="41">
        <f t="shared" si="20"/>
        <v>184.69943593875905</v>
      </c>
      <c r="C138" s="41">
        <f t="shared" si="21"/>
        <v>80.044843049327369</v>
      </c>
      <c r="D138" s="41">
        <f t="shared" si="22"/>
        <v>153.69494531480933</v>
      </c>
      <c r="E138" s="41">
        <f t="shared" si="23"/>
        <v>113.25611325611324</v>
      </c>
      <c r="F138" s="41">
        <f t="shared" si="24"/>
        <v>87.254901960784309</v>
      </c>
      <c r="G138" s="41">
        <f t="shared" si="25"/>
        <v>101.44619310931517</v>
      </c>
      <c r="H138" s="41">
        <f t="shared" si="26"/>
        <v>130.86770981507826</v>
      </c>
      <c r="I138" s="41">
        <f t="shared" si="27"/>
        <v>102.17076700434153</v>
      </c>
      <c r="J138" s="41">
        <f t="shared" si="28"/>
        <v>124.85537190082646</v>
      </c>
      <c r="K138" s="41">
        <f t="shared" si="29"/>
        <v>56.876150407572965</v>
      </c>
      <c r="M138">
        <v>573.03</v>
      </c>
      <c r="N138">
        <v>17.850000000000001</v>
      </c>
      <c r="O138">
        <v>207.98</v>
      </c>
      <c r="P138">
        <v>44</v>
      </c>
      <c r="Q138">
        <v>111.25</v>
      </c>
      <c r="R138">
        <v>23.85</v>
      </c>
      <c r="S138">
        <v>92</v>
      </c>
      <c r="T138">
        <v>317.7</v>
      </c>
      <c r="U138">
        <v>181.29</v>
      </c>
      <c r="V138">
        <v>108.15</v>
      </c>
    </row>
    <row r="139" spans="1:22" x14ac:dyDescent="0.25">
      <c r="A139" s="39">
        <v>42297</v>
      </c>
      <c r="B139" s="41">
        <f t="shared" si="20"/>
        <v>186.84931506849315</v>
      </c>
      <c r="C139" s="41">
        <f t="shared" si="21"/>
        <v>90.134529147982065</v>
      </c>
      <c r="D139" s="41">
        <f t="shared" si="22"/>
        <v>154.54478273721551</v>
      </c>
      <c r="E139" s="41">
        <f t="shared" si="23"/>
        <v>135.90733590733589</v>
      </c>
      <c r="F139" s="41">
        <f t="shared" si="24"/>
        <v>88.274509803921561</v>
      </c>
      <c r="G139" s="41">
        <f t="shared" si="25"/>
        <v>103.14759676733306</v>
      </c>
      <c r="H139" s="41">
        <f t="shared" si="26"/>
        <v>123.11522048364154</v>
      </c>
      <c r="I139" s="41">
        <f t="shared" si="27"/>
        <v>99.646245377070272</v>
      </c>
      <c r="J139" s="41">
        <f t="shared" si="28"/>
        <v>126.00550964187329</v>
      </c>
      <c r="K139" s="41">
        <f t="shared" si="29"/>
        <v>53.247436234551671</v>
      </c>
      <c r="M139">
        <v>579.70000000000005</v>
      </c>
      <c r="N139">
        <v>20.100000000000001</v>
      </c>
      <c r="O139">
        <v>209.13</v>
      </c>
      <c r="P139">
        <v>52.8</v>
      </c>
      <c r="Q139">
        <v>112.55</v>
      </c>
      <c r="R139">
        <v>24.25</v>
      </c>
      <c r="S139">
        <v>86.55</v>
      </c>
      <c r="T139">
        <v>309.85000000000002</v>
      </c>
      <c r="U139">
        <v>182.96</v>
      </c>
      <c r="V139">
        <v>101.25</v>
      </c>
    </row>
    <row r="140" spans="1:22" x14ac:dyDescent="0.25">
      <c r="A140" s="39">
        <v>42298</v>
      </c>
      <c r="B140" s="41">
        <f t="shared" si="20"/>
        <v>188.06124093473008</v>
      </c>
      <c r="C140" s="41">
        <f t="shared" si="21"/>
        <v>108.07174887892377</v>
      </c>
      <c r="D140" s="41">
        <f t="shared" si="22"/>
        <v>155.70499556606563</v>
      </c>
      <c r="E140" s="41">
        <f t="shared" si="23"/>
        <v>131.66023166023163</v>
      </c>
      <c r="F140" s="41">
        <f t="shared" si="24"/>
        <v>88.627450980392155</v>
      </c>
      <c r="G140" s="41">
        <f t="shared" si="25"/>
        <v>101.87154402381964</v>
      </c>
      <c r="H140" s="41">
        <f t="shared" si="26"/>
        <v>122.11948790896159</v>
      </c>
      <c r="I140" s="41">
        <f t="shared" si="27"/>
        <v>101.04518411320147</v>
      </c>
      <c r="J140" s="41">
        <f t="shared" si="28"/>
        <v>122.70661157024793</v>
      </c>
      <c r="K140" s="41">
        <f t="shared" si="29"/>
        <v>55.272153562976591</v>
      </c>
      <c r="M140">
        <v>583.46</v>
      </c>
      <c r="N140">
        <v>24.1</v>
      </c>
      <c r="O140">
        <v>210.7</v>
      </c>
      <c r="P140">
        <v>51.15</v>
      </c>
      <c r="Q140">
        <v>113</v>
      </c>
      <c r="R140">
        <v>23.95</v>
      </c>
      <c r="S140">
        <v>85.85</v>
      </c>
      <c r="T140">
        <v>314.2</v>
      </c>
      <c r="U140">
        <v>178.17</v>
      </c>
      <c r="V140">
        <v>105.1</v>
      </c>
    </row>
    <row r="141" spans="1:22" x14ac:dyDescent="0.25">
      <c r="A141" s="39">
        <v>42300</v>
      </c>
      <c r="B141" s="41">
        <f t="shared" si="20"/>
        <v>193.60193392425461</v>
      </c>
      <c r="C141" s="41">
        <f t="shared" si="21"/>
        <v>109.64125560538116</v>
      </c>
      <c r="D141" s="41">
        <f t="shared" si="22"/>
        <v>155.72716523795447</v>
      </c>
      <c r="E141" s="41">
        <f t="shared" si="23"/>
        <v>132.04633204633203</v>
      </c>
      <c r="F141" s="41">
        <f t="shared" si="24"/>
        <v>88.650980392156868</v>
      </c>
      <c r="G141" s="41">
        <f t="shared" si="25"/>
        <v>102.08421948107187</v>
      </c>
      <c r="H141" s="41">
        <f t="shared" si="26"/>
        <v>127.52489331436701</v>
      </c>
      <c r="I141" s="41">
        <f t="shared" si="27"/>
        <v>101.02910435761376</v>
      </c>
      <c r="J141" s="41">
        <f t="shared" si="28"/>
        <v>122.05922865013774</v>
      </c>
      <c r="K141" s="41">
        <f t="shared" si="29"/>
        <v>53.720746778858796</v>
      </c>
      <c r="M141">
        <v>600.65</v>
      </c>
      <c r="N141">
        <v>24.45</v>
      </c>
      <c r="O141">
        <v>210.73</v>
      </c>
      <c r="P141">
        <v>51.3</v>
      </c>
      <c r="Q141">
        <v>113.03</v>
      </c>
      <c r="R141">
        <v>24</v>
      </c>
      <c r="S141">
        <v>89.65</v>
      </c>
      <c r="T141">
        <v>314.14999999999998</v>
      </c>
      <c r="U141">
        <v>177.23</v>
      </c>
      <c r="V141">
        <v>102.15</v>
      </c>
    </row>
    <row r="142" spans="1:22" x14ac:dyDescent="0.25">
      <c r="A142" s="39">
        <v>42303</v>
      </c>
      <c r="B142" s="41">
        <f t="shared" si="20"/>
        <v>194.20145044319096</v>
      </c>
      <c r="C142" s="41">
        <f t="shared" si="21"/>
        <v>100.22421524663679</v>
      </c>
      <c r="D142" s="41">
        <f t="shared" si="22"/>
        <v>153.47324859592081</v>
      </c>
      <c r="E142" s="41">
        <f t="shared" si="23"/>
        <v>123.68082368082366</v>
      </c>
      <c r="F142" s="41">
        <f t="shared" si="24"/>
        <v>88.431372549019599</v>
      </c>
      <c r="G142" s="41">
        <f t="shared" si="25"/>
        <v>102.08421948107187</v>
      </c>
      <c r="H142" s="41">
        <f t="shared" si="26"/>
        <v>129.23186344238974</v>
      </c>
      <c r="I142" s="41">
        <f t="shared" si="27"/>
        <v>101.73661360347323</v>
      </c>
      <c r="J142" s="41">
        <f t="shared" si="28"/>
        <v>118.45041322314052</v>
      </c>
      <c r="K142" s="41">
        <f t="shared" si="29"/>
        <v>55.140678411780165</v>
      </c>
      <c r="M142">
        <v>602.51</v>
      </c>
      <c r="N142">
        <v>22.35</v>
      </c>
      <c r="O142">
        <v>207.68</v>
      </c>
      <c r="P142">
        <v>48.05</v>
      </c>
      <c r="Q142">
        <v>112.75</v>
      </c>
      <c r="R142">
        <v>24</v>
      </c>
      <c r="S142">
        <v>90.85</v>
      </c>
      <c r="T142">
        <v>316.35000000000002</v>
      </c>
      <c r="U142">
        <v>171.99</v>
      </c>
      <c r="V142">
        <v>104.85</v>
      </c>
    </row>
    <row r="143" spans="1:22" x14ac:dyDescent="0.25">
      <c r="A143" s="39">
        <v>42304</v>
      </c>
      <c r="B143" s="41">
        <f t="shared" si="20"/>
        <v>189.65995165189361</v>
      </c>
      <c r="C143" s="41">
        <f t="shared" si="21"/>
        <v>110.08968609865471</v>
      </c>
      <c r="D143" s="41">
        <f t="shared" si="22"/>
        <v>154.1900679869938</v>
      </c>
      <c r="E143" s="41">
        <f t="shared" si="23"/>
        <v>126.25482625482624</v>
      </c>
      <c r="F143" s="41">
        <f t="shared" si="24"/>
        <v>89.215686274509807</v>
      </c>
      <c r="G143" s="41">
        <f t="shared" si="25"/>
        <v>101.87154402381964</v>
      </c>
      <c r="H143" s="41">
        <f t="shared" si="26"/>
        <v>128.59174964438122</v>
      </c>
      <c r="I143" s="41">
        <f t="shared" si="27"/>
        <v>100.11255828911401</v>
      </c>
      <c r="J143" s="41">
        <f t="shared" si="28"/>
        <v>119.16666666666669</v>
      </c>
      <c r="K143" s="41">
        <f t="shared" si="29"/>
        <v>55.11438338154089</v>
      </c>
      <c r="M143">
        <v>588.41999999999996</v>
      </c>
      <c r="N143">
        <v>24.55</v>
      </c>
      <c r="O143">
        <v>208.65</v>
      </c>
      <c r="P143">
        <v>49.05</v>
      </c>
      <c r="Q143">
        <v>113.75</v>
      </c>
      <c r="R143">
        <v>23.95</v>
      </c>
      <c r="S143">
        <v>90.4</v>
      </c>
      <c r="T143">
        <v>311.3</v>
      </c>
      <c r="U143">
        <v>173.03</v>
      </c>
      <c r="V143">
        <v>104.8</v>
      </c>
    </row>
    <row r="144" spans="1:22" x14ac:dyDescent="0.25">
      <c r="A144" s="39">
        <v>42305</v>
      </c>
      <c r="B144" s="41">
        <f t="shared" si="20"/>
        <v>189.36019339242546</v>
      </c>
      <c r="C144" s="41">
        <f t="shared" si="21"/>
        <v>113.67713004484305</v>
      </c>
      <c r="D144" s="41">
        <f t="shared" si="22"/>
        <v>153.62104640851314</v>
      </c>
      <c r="E144" s="41">
        <f t="shared" si="23"/>
        <v>123.16602316602317</v>
      </c>
      <c r="F144" s="41">
        <f t="shared" si="24"/>
        <v>89.121568627450969</v>
      </c>
      <c r="G144" s="41">
        <f t="shared" si="25"/>
        <v>101.02084219481071</v>
      </c>
      <c r="H144" s="41">
        <f t="shared" si="26"/>
        <v>129.51635846372687</v>
      </c>
      <c r="I144" s="41">
        <f t="shared" si="27"/>
        <v>96.687570348930691</v>
      </c>
      <c r="J144" s="41">
        <f t="shared" si="28"/>
        <v>117.35537190082646</v>
      </c>
      <c r="K144" s="41">
        <f t="shared" si="29"/>
        <v>55.245858532737316</v>
      </c>
      <c r="M144">
        <v>587.49</v>
      </c>
      <c r="N144">
        <v>25.35</v>
      </c>
      <c r="O144">
        <v>207.88</v>
      </c>
      <c r="P144">
        <v>47.85</v>
      </c>
      <c r="Q144">
        <v>113.63</v>
      </c>
      <c r="R144">
        <v>23.75</v>
      </c>
      <c r="S144">
        <v>91.05</v>
      </c>
      <c r="T144">
        <v>300.64999999999998</v>
      </c>
      <c r="U144">
        <v>170.4</v>
      </c>
      <c r="V144">
        <v>105.05</v>
      </c>
    </row>
    <row r="145" spans="1:22" x14ac:dyDescent="0.25">
      <c r="A145" s="39">
        <v>42306</v>
      </c>
      <c r="B145" s="41">
        <f t="shared" si="20"/>
        <v>187.70991136180498</v>
      </c>
      <c r="C145" s="41">
        <f t="shared" si="21"/>
        <v>113.00448430493273</v>
      </c>
      <c r="D145" s="41">
        <f t="shared" si="22"/>
        <v>144.67927874667456</v>
      </c>
      <c r="E145" s="41">
        <f t="shared" si="23"/>
        <v>129.72972972972971</v>
      </c>
      <c r="F145" s="41">
        <f t="shared" si="24"/>
        <v>89.450980392156865</v>
      </c>
      <c r="G145" s="41">
        <f t="shared" si="25"/>
        <v>100.80816673755848</v>
      </c>
      <c r="H145" s="41">
        <f t="shared" si="26"/>
        <v>132.64580369843529</v>
      </c>
      <c r="I145" s="41">
        <f t="shared" si="27"/>
        <v>96.510693037465842</v>
      </c>
      <c r="J145" s="41">
        <f t="shared" si="28"/>
        <v>115.85399449035813</v>
      </c>
      <c r="K145" s="41">
        <f t="shared" si="29"/>
        <v>56.323954772547978</v>
      </c>
      <c r="M145">
        <v>582.37</v>
      </c>
      <c r="N145">
        <v>25.2</v>
      </c>
      <c r="O145">
        <v>195.78</v>
      </c>
      <c r="P145">
        <v>50.4</v>
      </c>
      <c r="Q145">
        <v>114.05</v>
      </c>
      <c r="R145">
        <v>23.7</v>
      </c>
      <c r="S145">
        <v>93.25</v>
      </c>
      <c r="T145">
        <v>300.10000000000002</v>
      </c>
      <c r="U145">
        <v>168.22</v>
      </c>
      <c r="V145">
        <v>107.1</v>
      </c>
    </row>
    <row r="146" spans="1:22" x14ac:dyDescent="0.25">
      <c r="A146" s="39">
        <v>42307</v>
      </c>
      <c r="B146" s="41">
        <f t="shared" si="20"/>
        <v>176.32554391619658</v>
      </c>
      <c r="C146" s="41">
        <f t="shared" si="21"/>
        <v>103.81165919282512</v>
      </c>
      <c r="D146" s="41">
        <f t="shared" si="22"/>
        <v>139.24770913390483</v>
      </c>
      <c r="E146" s="41">
        <f t="shared" si="23"/>
        <v>143.50064350064349</v>
      </c>
      <c r="F146" s="41">
        <f t="shared" si="24"/>
        <v>87.843137254901961</v>
      </c>
      <c r="G146" s="41">
        <f t="shared" si="25"/>
        <v>101.44619310931517</v>
      </c>
      <c r="H146" s="41">
        <f t="shared" si="26"/>
        <v>140.18492176386914</v>
      </c>
      <c r="I146" s="41">
        <f t="shared" si="27"/>
        <v>95.272551857211766</v>
      </c>
      <c r="J146" s="41">
        <f t="shared" si="28"/>
        <v>117.61019283746559</v>
      </c>
      <c r="K146" s="41">
        <f t="shared" si="29"/>
        <v>52.563765448330265</v>
      </c>
      <c r="M146">
        <v>547.04999999999995</v>
      </c>
      <c r="N146">
        <v>23.15</v>
      </c>
      <c r="O146">
        <v>188.43</v>
      </c>
      <c r="P146">
        <v>55.75</v>
      </c>
      <c r="Q146">
        <v>112</v>
      </c>
      <c r="R146">
        <v>23.85</v>
      </c>
      <c r="S146">
        <v>98.55</v>
      </c>
      <c r="T146">
        <v>296.25</v>
      </c>
      <c r="U146">
        <v>170.77</v>
      </c>
      <c r="V146">
        <v>99.95</v>
      </c>
    </row>
    <row r="147" spans="1:22" x14ac:dyDescent="0.25">
      <c r="A147" s="39">
        <v>42310</v>
      </c>
      <c r="B147" s="41">
        <f t="shared" si="20"/>
        <v>166.97502014504431</v>
      </c>
      <c r="C147" s="41">
        <f t="shared" si="21"/>
        <v>107.62331838565022</v>
      </c>
      <c r="D147" s="41">
        <f t="shared" si="22"/>
        <v>136.15873485072422</v>
      </c>
      <c r="E147" s="41">
        <f t="shared" si="23"/>
        <v>137.06563706563705</v>
      </c>
      <c r="F147" s="41">
        <f t="shared" si="24"/>
        <v>88.298039215686273</v>
      </c>
      <c r="G147" s="41">
        <f t="shared" si="25"/>
        <v>103.14759676733306</v>
      </c>
      <c r="H147" s="41">
        <f t="shared" si="26"/>
        <v>138.33570412517781</v>
      </c>
      <c r="I147" s="41">
        <f t="shared" si="27"/>
        <v>95.04743527898377</v>
      </c>
      <c r="J147" s="41">
        <f t="shared" si="28"/>
        <v>119.87603305785126</v>
      </c>
      <c r="K147" s="41">
        <f t="shared" si="29"/>
        <v>50.986063633973174</v>
      </c>
      <c r="M147">
        <v>518.04</v>
      </c>
      <c r="N147">
        <v>24</v>
      </c>
      <c r="O147">
        <v>184.25</v>
      </c>
      <c r="P147">
        <v>53.25</v>
      </c>
      <c r="Q147">
        <v>112.58</v>
      </c>
      <c r="R147">
        <v>24.25</v>
      </c>
      <c r="S147">
        <v>97.25</v>
      </c>
      <c r="T147">
        <v>295.55</v>
      </c>
      <c r="U147">
        <v>174.06</v>
      </c>
      <c r="V147">
        <v>96.95</v>
      </c>
    </row>
    <row r="148" spans="1:22" x14ac:dyDescent="0.25">
      <c r="A148" s="39">
        <v>42311</v>
      </c>
      <c r="B148" s="41">
        <f t="shared" si="20"/>
        <v>167.245769540693</v>
      </c>
      <c r="C148" s="41">
        <f t="shared" si="21"/>
        <v>106.27802690582959</v>
      </c>
      <c r="D148" s="41">
        <f t="shared" si="22"/>
        <v>135.82618977239139</v>
      </c>
      <c r="E148" s="41">
        <f t="shared" si="23"/>
        <v>140.28314028314028</v>
      </c>
      <c r="F148" s="41">
        <f t="shared" si="24"/>
        <v>87.709803921568636</v>
      </c>
      <c r="G148" s="41">
        <f t="shared" si="25"/>
        <v>103.57294768183752</v>
      </c>
      <c r="H148" s="41">
        <f t="shared" si="26"/>
        <v>138.12233285917497</v>
      </c>
      <c r="I148" s="41">
        <f t="shared" si="27"/>
        <v>93.648496542852541</v>
      </c>
      <c r="J148" s="41">
        <f t="shared" si="28"/>
        <v>120.13774104683196</v>
      </c>
      <c r="K148" s="41">
        <f t="shared" si="29"/>
        <v>51.748619510912441</v>
      </c>
      <c r="M148">
        <v>518.88</v>
      </c>
      <c r="N148">
        <v>23.7</v>
      </c>
      <c r="O148">
        <v>183.8</v>
      </c>
      <c r="P148">
        <v>54.5</v>
      </c>
      <c r="Q148">
        <v>111.83</v>
      </c>
      <c r="R148">
        <v>24.35</v>
      </c>
      <c r="S148">
        <v>97.1</v>
      </c>
      <c r="T148">
        <v>291.2</v>
      </c>
      <c r="U148">
        <v>174.44</v>
      </c>
      <c r="V148">
        <v>98.4</v>
      </c>
    </row>
    <row r="149" spans="1:22" x14ac:dyDescent="0.25">
      <c r="A149" s="39">
        <v>42312</v>
      </c>
      <c r="B149" s="41">
        <f t="shared" si="20"/>
        <v>175.44560838033846</v>
      </c>
      <c r="C149" s="41">
        <f t="shared" si="21"/>
        <v>105.82959641255604</v>
      </c>
      <c r="D149" s="41">
        <f t="shared" si="22"/>
        <v>136.67602719479751</v>
      </c>
      <c r="E149" s="41">
        <f t="shared" si="23"/>
        <v>138.48133848133847</v>
      </c>
      <c r="F149" s="41">
        <f t="shared" si="24"/>
        <v>88.509803921568619</v>
      </c>
      <c r="G149" s="41">
        <f t="shared" si="25"/>
        <v>102.08421948107187</v>
      </c>
      <c r="H149" s="41">
        <f t="shared" si="26"/>
        <v>137.41109530583216</v>
      </c>
      <c r="I149" s="41">
        <f t="shared" si="27"/>
        <v>93.085705097282528</v>
      </c>
      <c r="J149" s="41">
        <f t="shared" si="28"/>
        <v>121.08815426997246</v>
      </c>
      <c r="K149" s="41">
        <f t="shared" si="29"/>
        <v>51.906389692348142</v>
      </c>
      <c r="M149">
        <v>544.32000000000005</v>
      </c>
      <c r="N149">
        <v>23.6</v>
      </c>
      <c r="O149">
        <v>184.95</v>
      </c>
      <c r="P149">
        <v>53.8</v>
      </c>
      <c r="Q149">
        <v>112.85</v>
      </c>
      <c r="R149">
        <v>24</v>
      </c>
      <c r="S149">
        <v>96.6</v>
      </c>
      <c r="T149">
        <v>289.45</v>
      </c>
      <c r="U149">
        <v>175.82</v>
      </c>
      <c r="V149">
        <v>98.7</v>
      </c>
    </row>
    <row r="150" spans="1:22" x14ac:dyDescent="0.25">
      <c r="A150" s="39">
        <v>42313</v>
      </c>
      <c r="B150" s="41">
        <f t="shared" si="20"/>
        <v>176.2610797743755</v>
      </c>
      <c r="C150" s="41">
        <f t="shared" si="21"/>
        <v>100.89686098654708</v>
      </c>
      <c r="D150" s="41">
        <f t="shared" si="22"/>
        <v>135.40496600650312</v>
      </c>
      <c r="E150" s="41">
        <f t="shared" si="23"/>
        <v>155.98455598455598</v>
      </c>
      <c r="F150" s="41">
        <f t="shared" si="24"/>
        <v>87.764705882352942</v>
      </c>
      <c r="G150" s="41">
        <f t="shared" si="25"/>
        <v>101.87154402381964</v>
      </c>
      <c r="H150" s="41">
        <f t="shared" si="26"/>
        <v>138.54907539118068</v>
      </c>
      <c r="I150" s="41">
        <f t="shared" si="27"/>
        <v>91.365171249397008</v>
      </c>
      <c r="J150" s="41">
        <f t="shared" si="28"/>
        <v>120.50275482093664</v>
      </c>
      <c r="K150" s="41">
        <f t="shared" si="29"/>
        <v>49.460951880094662</v>
      </c>
      <c r="M150">
        <v>546.85</v>
      </c>
      <c r="N150">
        <v>22.5</v>
      </c>
      <c r="O150">
        <v>183.23</v>
      </c>
      <c r="P150">
        <v>60.6</v>
      </c>
      <c r="Q150">
        <v>111.9</v>
      </c>
      <c r="R150">
        <v>23.95</v>
      </c>
      <c r="S150">
        <v>97.4</v>
      </c>
      <c r="T150">
        <v>284.10000000000002</v>
      </c>
      <c r="U150">
        <v>174.97</v>
      </c>
      <c r="V150">
        <v>94.05</v>
      </c>
    </row>
    <row r="151" spans="1:22" x14ac:dyDescent="0.25">
      <c r="A151" s="39">
        <v>42314</v>
      </c>
      <c r="B151" s="41">
        <f t="shared" si="20"/>
        <v>173.25382755842062</v>
      </c>
      <c r="C151" s="41">
        <f t="shared" si="21"/>
        <v>99.551569506726452</v>
      </c>
      <c r="D151" s="41">
        <f t="shared" si="22"/>
        <v>136.32870233520543</v>
      </c>
      <c r="E151" s="41">
        <f t="shared" si="23"/>
        <v>149.93564993564993</v>
      </c>
      <c r="F151" s="41">
        <f t="shared" si="24"/>
        <v>87.749019607843138</v>
      </c>
      <c r="G151" s="41">
        <f t="shared" si="25"/>
        <v>95.703955763504894</v>
      </c>
      <c r="H151" s="41">
        <f t="shared" si="26"/>
        <v>136.91322901849219</v>
      </c>
      <c r="I151" s="41">
        <f t="shared" si="27"/>
        <v>91.670686605563603</v>
      </c>
      <c r="J151" s="41">
        <f t="shared" si="28"/>
        <v>120.71625344352618</v>
      </c>
      <c r="K151" s="41">
        <f t="shared" si="29"/>
        <v>48.488035761241129</v>
      </c>
      <c r="M151">
        <v>537.52</v>
      </c>
      <c r="N151">
        <v>22.2</v>
      </c>
      <c r="O151">
        <v>184.48</v>
      </c>
      <c r="P151">
        <v>58.25</v>
      </c>
      <c r="Q151">
        <v>111.88</v>
      </c>
      <c r="R151">
        <v>22.5</v>
      </c>
      <c r="S151">
        <v>96.25</v>
      </c>
      <c r="T151">
        <v>285.05</v>
      </c>
      <c r="U151">
        <v>175.28</v>
      </c>
      <c r="V151">
        <v>92.2</v>
      </c>
    </row>
    <row r="152" spans="1:22" x14ac:dyDescent="0.25">
      <c r="A152" s="39">
        <v>42317</v>
      </c>
      <c r="B152" s="41">
        <f t="shared" si="20"/>
        <v>164.03223207091057</v>
      </c>
      <c r="C152" s="41">
        <f t="shared" si="21"/>
        <v>101.12107623318384</v>
      </c>
      <c r="D152" s="41">
        <f t="shared" si="22"/>
        <v>141.5385752290866</v>
      </c>
      <c r="E152" s="41">
        <f t="shared" si="23"/>
        <v>179.92277992277994</v>
      </c>
      <c r="F152" s="41">
        <f t="shared" si="24"/>
        <v>89.372549019607845</v>
      </c>
      <c r="G152" s="41">
        <f t="shared" si="25"/>
        <v>97.830710336027209</v>
      </c>
      <c r="H152" s="41">
        <f t="shared" si="26"/>
        <v>135.20625889046943</v>
      </c>
      <c r="I152" s="41">
        <f t="shared" si="27"/>
        <v>88.776330599774894</v>
      </c>
      <c r="J152" s="41">
        <f t="shared" si="28"/>
        <v>121.70110192837467</v>
      </c>
      <c r="K152" s="41">
        <f t="shared" si="29"/>
        <v>49.250591638180389</v>
      </c>
      <c r="M152">
        <v>508.91</v>
      </c>
      <c r="N152">
        <v>22.55</v>
      </c>
      <c r="O152">
        <v>191.53</v>
      </c>
      <c r="P152">
        <v>69.900000000000006</v>
      </c>
      <c r="Q152">
        <v>113.95</v>
      </c>
      <c r="R152">
        <v>23</v>
      </c>
      <c r="S152">
        <v>95.05</v>
      </c>
      <c r="T152">
        <v>276.05</v>
      </c>
      <c r="U152">
        <v>176.71</v>
      </c>
      <c r="V152">
        <v>93.65</v>
      </c>
    </row>
    <row r="153" spans="1:22" x14ac:dyDescent="0.25">
      <c r="A153" s="39">
        <v>42318</v>
      </c>
      <c r="B153" s="41">
        <f t="shared" si="20"/>
        <v>167.65511684125704</v>
      </c>
      <c r="C153" s="41">
        <f t="shared" si="21"/>
        <v>96.63677130044843</v>
      </c>
      <c r="D153" s="41">
        <f t="shared" si="22"/>
        <v>140.76263671297664</v>
      </c>
      <c r="E153" s="41">
        <f t="shared" si="23"/>
        <v>183.52638352638351</v>
      </c>
      <c r="F153" s="41">
        <f t="shared" si="24"/>
        <v>84.274509803921575</v>
      </c>
      <c r="G153" s="41">
        <f t="shared" si="25"/>
        <v>95.491280306252648</v>
      </c>
      <c r="H153" s="41">
        <f t="shared" si="26"/>
        <v>137.05547652916076</v>
      </c>
      <c r="I153" s="41">
        <f t="shared" si="27"/>
        <v>85.415661681942439</v>
      </c>
      <c r="J153" s="41">
        <f t="shared" si="28"/>
        <v>112.33471074380168</v>
      </c>
      <c r="K153" s="41">
        <f t="shared" si="29"/>
        <v>47.357349460951873</v>
      </c>
      <c r="M153">
        <v>520.15</v>
      </c>
      <c r="N153">
        <v>21.55</v>
      </c>
      <c r="O153">
        <v>190.48</v>
      </c>
      <c r="P153">
        <v>71.3</v>
      </c>
      <c r="Q153">
        <v>107.45</v>
      </c>
      <c r="R153">
        <v>22.45</v>
      </c>
      <c r="S153">
        <v>96.35</v>
      </c>
      <c r="T153">
        <v>265.60000000000002</v>
      </c>
      <c r="U153">
        <v>163.11000000000001</v>
      </c>
      <c r="V153">
        <v>90.05</v>
      </c>
    </row>
    <row r="154" spans="1:22" x14ac:dyDescent="0.25">
      <c r="A154" s="39">
        <v>42319</v>
      </c>
      <c r="B154" s="41">
        <f t="shared" si="20"/>
        <v>167.20709105560033</v>
      </c>
      <c r="C154" s="41">
        <f t="shared" si="21"/>
        <v>102.24215246636771</v>
      </c>
      <c r="D154" s="41">
        <f t="shared" si="22"/>
        <v>141.68637304167899</v>
      </c>
      <c r="E154" s="41">
        <f t="shared" si="23"/>
        <v>194.85199485199485</v>
      </c>
      <c r="F154" s="41">
        <f t="shared" si="24"/>
        <v>85.827450980392157</v>
      </c>
      <c r="G154" s="41">
        <f t="shared" si="25"/>
        <v>100.59549128030625</v>
      </c>
      <c r="H154" s="41">
        <f t="shared" si="26"/>
        <v>136.77098150782362</v>
      </c>
      <c r="I154" s="41">
        <f t="shared" si="27"/>
        <v>86.026692394275599</v>
      </c>
      <c r="J154" s="41">
        <f t="shared" si="28"/>
        <v>113.79476584022039</v>
      </c>
      <c r="K154" s="41">
        <f t="shared" si="29"/>
        <v>47.856955035498288</v>
      </c>
      <c r="M154">
        <v>518.76</v>
      </c>
      <c r="N154">
        <v>22.8</v>
      </c>
      <c r="O154">
        <v>191.73</v>
      </c>
      <c r="P154">
        <v>75.7</v>
      </c>
      <c r="Q154">
        <v>109.43</v>
      </c>
      <c r="R154">
        <v>23.65</v>
      </c>
      <c r="S154">
        <v>96.15</v>
      </c>
      <c r="T154">
        <v>267.5</v>
      </c>
      <c r="U154">
        <v>165.23</v>
      </c>
      <c r="V154">
        <v>91</v>
      </c>
    </row>
    <row r="155" spans="1:22" x14ac:dyDescent="0.25">
      <c r="A155" s="39">
        <v>42321</v>
      </c>
      <c r="B155" s="41">
        <f t="shared" si="20"/>
        <v>160.69943593875905</v>
      </c>
      <c r="C155" s="41">
        <f t="shared" si="21"/>
        <v>108.5201793721973</v>
      </c>
      <c r="D155" s="41">
        <f t="shared" si="22"/>
        <v>141.07301211942064</v>
      </c>
      <c r="E155" s="41">
        <f t="shared" si="23"/>
        <v>202.70270270270268</v>
      </c>
      <c r="F155" s="41">
        <f t="shared" si="24"/>
        <v>85.647058823529406</v>
      </c>
      <c r="G155" s="41">
        <f t="shared" si="25"/>
        <v>98.256061250531687</v>
      </c>
      <c r="H155" s="41">
        <f t="shared" si="26"/>
        <v>135.77524893314367</v>
      </c>
      <c r="I155" s="41">
        <f t="shared" si="27"/>
        <v>85.978453127512481</v>
      </c>
      <c r="J155" s="41">
        <f t="shared" si="28"/>
        <v>116.92148760330581</v>
      </c>
      <c r="K155" s="41">
        <f t="shared" si="29"/>
        <v>45.884827767551933</v>
      </c>
      <c r="M155">
        <v>498.57</v>
      </c>
      <c r="N155">
        <v>24.2</v>
      </c>
      <c r="O155">
        <v>190.9</v>
      </c>
      <c r="P155">
        <v>78.75</v>
      </c>
      <c r="Q155">
        <v>109.2</v>
      </c>
      <c r="R155">
        <v>23.1</v>
      </c>
      <c r="S155">
        <v>95.45</v>
      </c>
      <c r="T155">
        <v>267.35000000000002</v>
      </c>
      <c r="U155">
        <v>169.77</v>
      </c>
      <c r="V155">
        <v>87.25</v>
      </c>
    </row>
    <row r="156" spans="1:22" x14ac:dyDescent="0.25">
      <c r="A156" s="39">
        <v>42324</v>
      </c>
      <c r="B156" s="41">
        <f t="shared" si="20"/>
        <v>158.84609186140207</v>
      </c>
      <c r="C156" s="41">
        <f t="shared" si="21"/>
        <v>111.6591928251121</v>
      </c>
      <c r="D156" s="41">
        <f t="shared" si="22"/>
        <v>144.79012710611886</v>
      </c>
      <c r="E156" s="41">
        <f t="shared" si="23"/>
        <v>210.55341055341054</v>
      </c>
      <c r="F156" s="41">
        <f t="shared" si="24"/>
        <v>85.058823529411768</v>
      </c>
      <c r="G156" s="41">
        <f t="shared" si="25"/>
        <v>99.532113994045076</v>
      </c>
      <c r="H156" s="41">
        <f t="shared" si="26"/>
        <v>136.91322901849219</v>
      </c>
      <c r="I156" s="41">
        <f t="shared" si="27"/>
        <v>87.506029908345411</v>
      </c>
      <c r="J156" s="41">
        <f t="shared" si="28"/>
        <v>119.03581267217631</v>
      </c>
      <c r="K156" s="41">
        <f t="shared" si="29"/>
        <v>47.094399158559028</v>
      </c>
      <c r="M156">
        <v>492.82</v>
      </c>
      <c r="N156">
        <v>24.9</v>
      </c>
      <c r="O156">
        <v>195.93</v>
      </c>
      <c r="P156">
        <v>81.8</v>
      </c>
      <c r="Q156">
        <v>108.45</v>
      </c>
      <c r="R156">
        <v>23.4</v>
      </c>
      <c r="S156">
        <v>96.25</v>
      </c>
      <c r="T156">
        <v>272.10000000000002</v>
      </c>
      <c r="U156">
        <v>172.84</v>
      </c>
      <c r="V156">
        <v>89.55</v>
      </c>
    </row>
    <row r="157" spans="1:22" x14ac:dyDescent="0.25">
      <c r="A157" s="39">
        <v>42325</v>
      </c>
      <c r="B157" s="41">
        <f t="shared" si="20"/>
        <v>162.0112812248187</v>
      </c>
      <c r="C157" s="41">
        <f t="shared" si="21"/>
        <v>112.33183856502242</v>
      </c>
      <c r="D157" s="41">
        <f t="shared" si="22"/>
        <v>147.79781259237365</v>
      </c>
      <c r="E157" s="41">
        <f t="shared" si="23"/>
        <v>196.01029601029603</v>
      </c>
      <c r="F157" s="41">
        <f t="shared" si="24"/>
        <v>85.278431372549022</v>
      </c>
      <c r="G157" s="41">
        <f t="shared" si="25"/>
        <v>101.02084219481071</v>
      </c>
      <c r="H157" s="41">
        <f t="shared" si="26"/>
        <v>134.56614509246089</v>
      </c>
      <c r="I157" s="41">
        <f t="shared" si="27"/>
        <v>87.071876507477086</v>
      </c>
      <c r="J157" s="41">
        <f t="shared" si="28"/>
        <v>118.02341597796145</v>
      </c>
      <c r="K157" s="41">
        <f t="shared" si="29"/>
        <v>48.409150670523267</v>
      </c>
      <c r="M157">
        <v>502.64</v>
      </c>
      <c r="N157">
        <v>25.05</v>
      </c>
      <c r="O157">
        <v>200</v>
      </c>
      <c r="P157">
        <v>76.150000000000006</v>
      </c>
      <c r="Q157">
        <v>108.73</v>
      </c>
      <c r="R157">
        <v>23.75</v>
      </c>
      <c r="S157">
        <v>94.6</v>
      </c>
      <c r="T157">
        <v>270.75</v>
      </c>
      <c r="U157">
        <v>171.37</v>
      </c>
      <c r="V157">
        <v>92.05</v>
      </c>
    </row>
    <row r="158" spans="1:22" x14ac:dyDescent="0.25">
      <c r="A158" s="39">
        <v>42326</v>
      </c>
      <c r="B158" s="41">
        <f t="shared" si="20"/>
        <v>170.35294117647058</v>
      </c>
      <c r="C158" s="41">
        <f t="shared" si="21"/>
        <v>112.10762331838563</v>
      </c>
      <c r="D158" s="41">
        <f t="shared" si="22"/>
        <v>148.15252734259531</v>
      </c>
      <c r="E158" s="41">
        <f t="shared" si="23"/>
        <v>189.44658944658943</v>
      </c>
      <c r="F158" s="41">
        <f t="shared" si="24"/>
        <v>85.333333333333329</v>
      </c>
      <c r="G158" s="41">
        <f t="shared" si="25"/>
        <v>99.957464908549539</v>
      </c>
      <c r="H158" s="41">
        <f t="shared" si="26"/>
        <v>134.49502133712662</v>
      </c>
      <c r="I158" s="41">
        <f t="shared" si="27"/>
        <v>85.962373371924755</v>
      </c>
      <c r="J158" s="41">
        <f t="shared" si="28"/>
        <v>117.38292011019284</v>
      </c>
      <c r="K158" s="41">
        <f t="shared" si="29"/>
        <v>46.884038916644755</v>
      </c>
      <c r="M158">
        <v>528.52</v>
      </c>
      <c r="N158">
        <v>25</v>
      </c>
      <c r="O158">
        <v>200.48</v>
      </c>
      <c r="P158">
        <v>73.599999999999994</v>
      </c>
      <c r="Q158">
        <v>108.8</v>
      </c>
      <c r="R158">
        <v>23.5</v>
      </c>
      <c r="S158">
        <v>94.55</v>
      </c>
      <c r="T158">
        <v>267.3</v>
      </c>
      <c r="U158">
        <v>170.44</v>
      </c>
      <c r="V158">
        <v>89.15</v>
      </c>
    </row>
    <row r="159" spans="1:22" x14ac:dyDescent="0.25">
      <c r="A159" s="39">
        <v>42327</v>
      </c>
      <c r="B159" s="41">
        <f t="shared" si="20"/>
        <v>177.08944399677677</v>
      </c>
      <c r="C159" s="41">
        <f t="shared" si="21"/>
        <v>111.6591928251121</v>
      </c>
      <c r="D159" s="41">
        <f t="shared" si="22"/>
        <v>150.82766775051729</v>
      </c>
      <c r="E159" s="41">
        <f t="shared" si="23"/>
        <v>194.46589446589445</v>
      </c>
      <c r="F159" s="41">
        <f t="shared" si="24"/>
        <v>84.768627450980389</v>
      </c>
      <c r="G159" s="41">
        <f t="shared" si="25"/>
        <v>101.02084219481071</v>
      </c>
      <c r="H159" s="41">
        <f t="shared" si="26"/>
        <v>132.43243243243242</v>
      </c>
      <c r="I159" s="41">
        <f t="shared" si="27"/>
        <v>87.071876507477086</v>
      </c>
      <c r="J159" s="41">
        <f t="shared" si="28"/>
        <v>121.26721763085402</v>
      </c>
      <c r="K159" s="41">
        <f t="shared" si="29"/>
        <v>48.198790428608994</v>
      </c>
      <c r="M159">
        <v>549.41999999999996</v>
      </c>
      <c r="N159">
        <v>24.9</v>
      </c>
      <c r="O159">
        <v>204.1</v>
      </c>
      <c r="P159">
        <v>75.55</v>
      </c>
      <c r="Q159">
        <v>108.08</v>
      </c>
      <c r="R159">
        <v>23.75</v>
      </c>
      <c r="S159">
        <v>93.1</v>
      </c>
      <c r="T159">
        <v>270.75</v>
      </c>
      <c r="U159">
        <v>176.08</v>
      </c>
      <c r="V159">
        <v>91.65</v>
      </c>
    </row>
    <row r="160" spans="1:22" x14ac:dyDescent="0.25">
      <c r="A160" s="39">
        <v>42328</v>
      </c>
      <c r="B160" s="41">
        <f t="shared" si="20"/>
        <v>181.23771152296533</v>
      </c>
      <c r="C160" s="41">
        <f t="shared" si="21"/>
        <v>109.19282511210761</v>
      </c>
      <c r="D160" s="41">
        <f t="shared" si="22"/>
        <v>151.49275790718298</v>
      </c>
      <c r="E160" s="41">
        <f t="shared" si="23"/>
        <v>196.26769626769627</v>
      </c>
      <c r="F160" s="41">
        <f t="shared" si="24"/>
        <v>84.964705882352945</v>
      </c>
      <c r="G160" s="41">
        <f t="shared" si="25"/>
        <v>106.12505316886431</v>
      </c>
      <c r="H160" s="41">
        <f t="shared" si="26"/>
        <v>131.22332859174966</v>
      </c>
      <c r="I160" s="41">
        <f t="shared" si="27"/>
        <v>86.734201640135069</v>
      </c>
      <c r="J160" s="41">
        <f t="shared" si="28"/>
        <v>122.54132231404959</v>
      </c>
      <c r="K160" s="41">
        <f t="shared" si="29"/>
        <v>48.987641335787536</v>
      </c>
      <c r="M160">
        <v>562.29</v>
      </c>
      <c r="N160">
        <v>24.35</v>
      </c>
      <c r="O160">
        <v>205</v>
      </c>
      <c r="P160">
        <v>76.25</v>
      </c>
      <c r="Q160">
        <v>108.33</v>
      </c>
      <c r="R160">
        <v>24.95</v>
      </c>
      <c r="S160">
        <v>92.25</v>
      </c>
      <c r="T160">
        <v>269.7</v>
      </c>
      <c r="U160">
        <v>177.93</v>
      </c>
      <c r="V160">
        <v>93.15</v>
      </c>
    </row>
    <row r="161" spans="1:22" x14ac:dyDescent="0.25">
      <c r="A161" s="39">
        <v>42331</v>
      </c>
      <c r="B161" s="41">
        <f t="shared" si="20"/>
        <v>170.17244157937148</v>
      </c>
      <c r="C161" s="41">
        <f t="shared" si="21"/>
        <v>107.17488789237667</v>
      </c>
      <c r="D161" s="41">
        <f t="shared" si="22"/>
        <v>150.49512267218446</v>
      </c>
      <c r="E161" s="41">
        <f t="shared" si="23"/>
        <v>208.10810810810807</v>
      </c>
      <c r="F161" s="41">
        <f t="shared" si="24"/>
        <v>86.666666666666671</v>
      </c>
      <c r="G161" s="41">
        <f t="shared" si="25"/>
        <v>107.18843045512547</v>
      </c>
      <c r="H161" s="41">
        <f t="shared" si="26"/>
        <v>131.72119487908961</v>
      </c>
      <c r="I161" s="41">
        <f t="shared" si="27"/>
        <v>88.921048400064322</v>
      </c>
      <c r="J161" s="41">
        <f t="shared" si="28"/>
        <v>122.14876033057853</v>
      </c>
      <c r="K161" s="41">
        <f t="shared" si="29"/>
        <v>47.567709702866154</v>
      </c>
      <c r="M161">
        <v>527.96</v>
      </c>
      <c r="N161">
        <v>23.9</v>
      </c>
      <c r="O161">
        <v>203.65</v>
      </c>
      <c r="P161">
        <v>80.849999999999994</v>
      </c>
      <c r="Q161">
        <v>110.5</v>
      </c>
      <c r="R161">
        <v>25.2</v>
      </c>
      <c r="S161">
        <v>92.6</v>
      </c>
      <c r="T161">
        <v>276.5</v>
      </c>
      <c r="U161">
        <v>177.36</v>
      </c>
      <c r="V161">
        <v>90.45</v>
      </c>
    </row>
    <row r="162" spans="1:22" x14ac:dyDescent="0.25">
      <c r="A162" s="39">
        <v>42332</v>
      </c>
      <c r="B162" s="41">
        <f t="shared" si="20"/>
        <v>169.95970991136181</v>
      </c>
      <c r="C162" s="41">
        <f t="shared" si="21"/>
        <v>108.07174887892377</v>
      </c>
      <c r="D162" s="41">
        <f t="shared" si="22"/>
        <v>152.25391664203372</v>
      </c>
      <c r="E162" s="41">
        <f t="shared" si="23"/>
        <v>225.74002574002571</v>
      </c>
      <c r="F162" s="41">
        <f t="shared" si="24"/>
        <v>92.666666666666671</v>
      </c>
      <c r="G162" s="41">
        <f t="shared" si="25"/>
        <v>106.55040408336878</v>
      </c>
      <c r="H162" s="41">
        <f t="shared" si="26"/>
        <v>143.66998577524893</v>
      </c>
      <c r="I162" s="41">
        <f t="shared" si="27"/>
        <v>86.911078951599947</v>
      </c>
      <c r="J162" s="41">
        <f t="shared" si="28"/>
        <v>123.98760330578513</v>
      </c>
      <c r="K162" s="41">
        <f t="shared" si="29"/>
        <v>47.436234551669735</v>
      </c>
      <c r="M162">
        <v>527.29999999999995</v>
      </c>
      <c r="N162">
        <v>24.1</v>
      </c>
      <c r="O162">
        <v>206.03</v>
      </c>
      <c r="P162">
        <v>87.7</v>
      </c>
      <c r="Q162">
        <v>118.15</v>
      </c>
      <c r="R162">
        <v>25.05</v>
      </c>
      <c r="S162">
        <v>101</v>
      </c>
      <c r="T162">
        <v>270.25</v>
      </c>
      <c r="U162">
        <v>180.03</v>
      </c>
      <c r="V162">
        <v>90.2</v>
      </c>
    </row>
    <row r="163" spans="1:22" x14ac:dyDescent="0.25">
      <c r="A163" s="39">
        <v>42334</v>
      </c>
      <c r="B163" s="41">
        <f t="shared" si="20"/>
        <v>168.058017727639</v>
      </c>
      <c r="C163" s="41">
        <f t="shared" si="21"/>
        <v>107.62331838565022</v>
      </c>
      <c r="D163" s="41">
        <f t="shared" si="22"/>
        <v>154.92905704995567</v>
      </c>
      <c r="E163" s="41">
        <f t="shared" si="23"/>
        <v>248.26254826254828</v>
      </c>
      <c r="F163" s="41">
        <f t="shared" si="24"/>
        <v>90.376470588235307</v>
      </c>
      <c r="G163" s="41">
        <f t="shared" si="25"/>
        <v>122.71373883453849</v>
      </c>
      <c r="H163" s="41">
        <f t="shared" si="26"/>
        <v>149.43100995732576</v>
      </c>
      <c r="I163" s="41">
        <f t="shared" si="27"/>
        <v>86.187489950152766</v>
      </c>
      <c r="J163" s="41">
        <f t="shared" si="28"/>
        <v>123.00275482093666</v>
      </c>
      <c r="K163" s="41">
        <f t="shared" si="29"/>
        <v>47.462529581909017</v>
      </c>
      <c r="M163">
        <v>521.4</v>
      </c>
      <c r="N163">
        <v>24</v>
      </c>
      <c r="O163">
        <v>209.65</v>
      </c>
      <c r="P163">
        <v>96.45</v>
      </c>
      <c r="Q163">
        <v>115.23</v>
      </c>
      <c r="R163">
        <v>28.85</v>
      </c>
      <c r="S163">
        <v>105.05</v>
      </c>
      <c r="T163">
        <v>268</v>
      </c>
      <c r="U163">
        <v>178.6</v>
      </c>
      <c r="V163">
        <v>90.25</v>
      </c>
    </row>
    <row r="164" spans="1:22" x14ac:dyDescent="0.25">
      <c r="A164" s="39">
        <v>42335</v>
      </c>
      <c r="B164" s="41">
        <f t="shared" si="20"/>
        <v>161.80499597099114</v>
      </c>
      <c r="C164" s="41">
        <f t="shared" si="21"/>
        <v>108.29596412556053</v>
      </c>
      <c r="D164" s="41">
        <f t="shared" si="22"/>
        <v>155.9636417381023</v>
      </c>
      <c r="E164" s="41">
        <f t="shared" si="23"/>
        <v>235.90733590733589</v>
      </c>
      <c r="F164" s="41">
        <f t="shared" si="24"/>
        <v>92.141176470588235</v>
      </c>
      <c r="G164" s="41">
        <f t="shared" si="25"/>
        <v>120.79965971926838</v>
      </c>
      <c r="H164" s="41">
        <f t="shared" si="26"/>
        <v>150.14224751066857</v>
      </c>
      <c r="I164" s="41">
        <f t="shared" si="27"/>
        <v>86.267888728091336</v>
      </c>
      <c r="J164" s="41">
        <f t="shared" si="28"/>
        <v>124.31129476584024</v>
      </c>
      <c r="K164" s="41">
        <f t="shared" si="29"/>
        <v>48.33026557980542</v>
      </c>
      <c r="M164">
        <v>502</v>
      </c>
      <c r="N164">
        <v>24.15</v>
      </c>
      <c r="O164">
        <v>211.05</v>
      </c>
      <c r="P164">
        <v>91.65</v>
      </c>
      <c r="Q164">
        <v>117.48</v>
      </c>
      <c r="R164">
        <v>28.4</v>
      </c>
      <c r="S164">
        <v>105.55</v>
      </c>
      <c r="T164">
        <v>268.25</v>
      </c>
      <c r="U164">
        <v>180.5</v>
      </c>
      <c r="V164">
        <v>91.9</v>
      </c>
    </row>
    <row r="165" spans="1:22" x14ac:dyDescent="0.25">
      <c r="A165" s="39">
        <v>42338</v>
      </c>
      <c r="B165" s="41">
        <f t="shared" si="20"/>
        <v>156.21273166800967</v>
      </c>
      <c r="C165" s="41">
        <f t="shared" si="21"/>
        <v>106.95067264573991</v>
      </c>
      <c r="D165" s="41">
        <f t="shared" si="22"/>
        <v>158.58705291161692</v>
      </c>
      <c r="E165" s="41">
        <f t="shared" si="23"/>
        <v>247.61904761904762</v>
      </c>
      <c r="F165" s="41">
        <f t="shared" si="24"/>
        <v>93.450980392156865</v>
      </c>
      <c r="G165" s="41">
        <f t="shared" si="25"/>
        <v>119.09825606125052</v>
      </c>
      <c r="H165" s="41">
        <f t="shared" si="26"/>
        <v>151.70697012802276</v>
      </c>
      <c r="I165" s="41">
        <f t="shared" si="27"/>
        <v>86.091011416626458</v>
      </c>
      <c r="J165" s="41">
        <f t="shared" si="28"/>
        <v>128.57438016528926</v>
      </c>
      <c r="K165" s="41">
        <f t="shared" si="29"/>
        <v>47.304759400473309</v>
      </c>
      <c r="M165">
        <v>484.65</v>
      </c>
      <c r="N165">
        <v>23.85</v>
      </c>
      <c r="O165">
        <v>214.6</v>
      </c>
      <c r="P165">
        <v>96.2</v>
      </c>
      <c r="Q165">
        <v>119.15</v>
      </c>
      <c r="R165">
        <v>28</v>
      </c>
      <c r="S165">
        <v>106.65</v>
      </c>
      <c r="T165">
        <v>267.7</v>
      </c>
      <c r="U165">
        <v>186.69</v>
      </c>
      <c r="V165">
        <v>89.95</v>
      </c>
    </row>
    <row r="166" spans="1:22" x14ac:dyDescent="0.25">
      <c r="A166" s="39">
        <v>42339</v>
      </c>
      <c r="B166" s="41">
        <f t="shared" si="20"/>
        <v>159.12973408541498</v>
      </c>
      <c r="C166" s="41">
        <f t="shared" si="21"/>
        <v>107.39910313901345</v>
      </c>
      <c r="D166" s="41">
        <f t="shared" si="22"/>
        <v>164.26248891516406</v>
      </c>
      <c r="E166" s="41">
        <f t="shared" si="23"/>
        <v>249.67824967824964</v>
      </c>
      <c r="F166" s="41">
        <f t="shared" si="24"/>
        <v>93.568627450980387</v>
      </c>
      <c r="G166" s="41">
        <f t="shared" si="25"/>
        <v>129.51935346660994</v>
      </c>
      <c r="H166" s="41">
        <f t="shared" si="26"/>
        <v>155.26315789473685</v>
      </c>
      <c r="I166" s="41">
        <f t="shared" si="27"/>
        <v>84.659913169319836</v>
      </c>
      <c r="J166" s="41">
        <f t="shared" si="28"/>
        <v>129.66942148760333</v>
      </c>
      <c r="K166" s="41">
        <f t="shared" si="29"/>
        <v>49.513541940573234</v>
      </c>
      <c r="M166">
        <v>493.7</v>
      </c>
      <c r="N166">
        <v>23.95</v>
      </c>
      <c r="O166">
        <v>222.28</v>
      </c>
      <c r="P166">
        <v>97</v>
      </c>
      <c r="Q166">
        <v>119.3</v>
      </c>
      <c r="R166">
        <v>30.45</v>
      </c>
      <c r="S166">
        <v>109.15</v>
      </c>
      <c r="T166">
        <v>263.25</v>
      </c>
      <c r="U166">
        <v>188.28</v>
      </c>
      <c r="V166">
        <v>94.15</v>
      </c>
    </row>
    <row r="167" spans="1:22" x14ac:dyDescent="0.25">
      <c r="A167" s="39">
        <v>42340</v>
      </c>
      <c r="B167" s="41">
        <f t="shared" si="20"/>
        <v>160.45124899274779</v>
      </c>
      <c r="C167" s="41">
        <f t="shared" si="21"/>
        <v>119.95515695067265</v>
      </c>
      <c r="D167" s="41">
        <f t="shared" si="22"/>
        <v>159.71770617794857</v>
      </c>
      <c r="E167" s="41">
        <f t="shared" si="23"/>
        <v>248.13384813384815</v>
      </c>
      <c r="F167" s="41">
        <f t="shared" si="24"/>
        <v>93.709803921568636</v>
      </c>
      <c r="G167" s="41">
        <f t="shared" si="25"/>
        <v>130.79540621012333</v>
      </c>
      <c r="H167" s="41">
        <f t="shared" si="26"/>
        <v>163.44238975817925</v>
      </c>
      <c r="I167" s="41">
        <f t="shared" si="27"/>
        <v>84.064962212574372</v>
      </c>
      <c r="J167" s="41">
        <f t="shared" si="28"/>
        <v>129.15977961432509</v>
      </c>
      <c r="K167" s="41">
        <f t="shared" si="29"/>
        <v>49.566132001051798</v>
      </c>
      <c r="M167">
        <v>497.8</v>
      </c>
      <c r="N167">
        <v>26.75</v>
      </c>
      <c r="O167">
        <v>216.13</v>
      </c>
      <c r="P167">
        <v>96.4</v>
      </c>
      <c r="Q167">
        <v>119.48</v>
      </c>
      <c r="R167">
        <v>30.75</v>
      </c>
      <c r="S167">
        <v>114.9</v>
      </c>
      <c r="T167">
        <v>261.39999999999998</v>
      </c>
      <c r="U167">
        <v>187.54</v>
      </c>
      <c r="V167">
        <v>94.25</v>
      </c>
    </row>
    <row r="168" spans="1:22" x14ac:dyDescent="0.25">
      <c r="A168" s="39">
        <v>42341</v>
      </c>
      <c r="B168" s="41">
        <f t="shared" si="20"/>
        <v>157.77598710717166</v>
      </c>
      <c r="C168" s="41">
        <f t="shared" si="21"/>
        <v>119.95515695067265</v>
      </c>
      <c r="D168" s="41">
        <f t="shared" si="22"/>
        <v>160.75229086609519</v>
      </c>
      <c r="E168" s="41">
        <f t="shared" si="23"/>
        <v>238.0952380952381</v>
      </c>
      <c r="F168" s="41">
        <f t="shared" si="24"/>
        <v>90.33725490196079</v>
      </c>
      <c r="G168" s="41">
        <f t="shared" si="25"/>
        <v>128.66865163760102</v>
      </c>
      <c r="H168" s="41">
        <f t="shared" si="26"/>
        <v>161.66429587482222</v>
      </c>
      <c r="I168" s="41">
        <f t="shared" si="27"/>
        <v>83.244894677600911</v>
      </c>
      <c r="J168" s="41">
        <f t="shared" si="28"/>
        <v>127.74104683195593</v>
      </c>
      <c r="K168" s="41">
        <f t="shared" si="29"/>
        <v>48.43544570076255</v>
      </c>
      <c r="M168">
        <v>489.5</v>
      </c>
      <c r="N168">
        <v>26.75</v>
      </c>
      <c r="O168">
        <v>217.53</v>
      </c>
      <c r="P168">
        <v>92.5</v>
      </c>
      <c r="Q168">
        <v>115.18</v>
      </c>
      <c r="R168">
        <v>30.25</v>
      </c>
      <c r="S168">
        <v>113.65</v>
      </c>
      <c r="T168">
        <v>258.85000000000002</v>
      </c>
      <c r="U168">
        <v>185.48</v>
      </c>
      <c r="V168">
        <v>92.1</v>
      </c>
    </row>
    <row r="169" spans="1:22" x14ac:dyDescent="0.25">
      <c r="A169" s="39">
        <v>42342</v>
      </c>
      <c r="B169" s="41">
        <f t="shared" si="20"/>
        <v>157.3730862207897</v>
      </c>
      <c r="C169" s="41">
        <f t="shared" si="21"/>
        <v>115.02242152466367</v>
      </c>
      <c r="D169" s="41">
        <f t="shared" si="22"/>
        <v>160.27194797516998</v>
      </c>
      <c r="E169" s="41">
        <f t="shared" si="23"/>
        <v>229.60102960102961</v>
      </c>
      <c r="F169" s="41">
        <f t="shared" si="24"/>
        <v>90.862745098039213</v>
      </c>
      <c r="G169" s="41">
        <f t="shared" si="25"/>
        <v>129.30667800935771</v>
      </c>
      <c r="H169" s="41">
        <f t="shared" si="26"/>
        <v>167.42532005689901</v>
      </c>
      <c r="I169" s="41">
        <f t="shared" si="27"/>
        <v>82.183630808811714</v>
      </c>
      <c r="J169" s="41">
        <f t="shared" si="28"/>
        <v>125.68870523415978</v>
      </c>
      <c r="K169" s="41">
        <f t="shared" si="29"/>
        <v>48.11990533789114</v>
      </c>
      <c r="M169">
        <v>488.25</v>
      </c>
      <c r="N169">
        <v>25.65</v>
      </c>
      <c r="O169">
        <v>216.88</v>
      </c>
      <c r="P169">
        <v>89.2</v>
      </c>
      <c r="Q169">
        <v>115.85</v>
      </c>
      <c r="R169">
        <v>30.4</v>
      </c>
      <c r="S169">
        <v>117.7</v>
      </c>
      <c r="T169">
        <v>255.55</v>
      </c>
      <c r="U169">
        <v>182.5</v>
      </c>
      <c r="V169">
        <v>91.5</v>
      </c>
    </row>
    <row r="170" spans="1:22" x14ac:dyDescent="0.25">
      <c r="A170" s="39">
        <v>42345</v>
      </c>
      <c r="B170" s="41">
        <f t="shared" si="20"/>
        <v>155.47139403706689</v>
      </c>
      <c r="C170" s="41">
        <f t="shared" si="21"/>
        <v>124.88789237668161</v>
      </c>
      <c r="D170" s="41">
        <f t="shared" si="22"/>
        <v>162.24504877327817</v>
      </c>
      <c r="E170" s="41">
        <f t="shared" si="23"/>
        <v>241.05534105534105</v>
      </c>
      <c r="F170" s="41">
        <f t="shared" si="24"/>
        <v>93.278431372549022</v>
      </c>
      <c r="G170" s="41">
        <f t="shared" si="25"/>
        <v>136.11229264142918</v>
      </c>
      <c r="H170" s="41">
        <f t="shared" si="26"/>
        <v>161.16642958748221</v>
      </c>
      <c r="I170" s="41">
        <f t="shared" si="27"/>
        <v>82.038913008522272</v>
      </c>
      <c r="J170" s="41">
        <f t="shared" si="28"/>
        <v>128.45041322314052</v>
      </c>
      <c r="K170" s="41">
        <f t="shared" si="29"/>
        <v>47.988430186694714</v>
      </c>
      <c r="M170">
        <v>482.35</v>
      </c>
      <c r="N170">
        <v>27.85</v>
      </c>
      <c r="O170">
        <v>219.55</v>
      </c>
      <c r="P170">
        <v>93.65</v>
      </c>
      <c r="Q170">
        <v>118.93</v>
      </c>
      <c r="R170">
        <v>32</v>
      </c>
      <c r="S170">
        <v>113.3</v>
      </c>
      <c r="T170">
        <v>255.1</v>
      </c>
      <c r="U170">
        <v>186.51</v>
      </c>
      <c r="V170">
        <v>91.25</v>
      </c>
    </row>
    <row r="171" spans="1:22" x14ac:dyDescent="0.25">
      <c r="A171" s="39">
        <v>42346</v>
      </c>
      <c r="B171" s="41">
        <f t="shared" si="20"/>
        <v>159.64544721998388</v>
      </c>
      <c r="C171" s="41">
        <f t="shared" si="21"/>
        <v>119.05829596412556</v>
      </c>
      <c r="D171" s="41">
        <f t="shared" si="22"/>
        <v>157.77416494235885</v>
      </c>
      <c r="E171" s="41">
        <f t="shared" si="23"/>
        <v>229.47232947232951</v>
      </c>
      <c r="F171" s="41">
        <f t="shared" si="24"/>
        <v>91.647058823529406</v>
      </c>
      <c r="G171" s="41">
        <f t="shared" si="25"/>
        <v>126.54189706507867</v>
      </c>
      <c r="H171" s="41">
        <f t="shared" si="26"/>
        <v>164.3669985775249</v>
      </c>
      <c r="I171" s="41">
        <f t="shared" si="27"/>
        <v>80.736452805917352</v>
      </c>
      <c r="J171" s="41">
        <f t="shared" si="28"/>
        <v>127.69283746556475</v>
      </c>
      <c r="K171" s="41">
        <f t="shared" si="29"/>
        <v>45.832237707073361</v>
      </c>
      <c r="M171">
        <v>495.3</v>
      </c>
      <c r="N171">
        <v>26.55</v>
      </c>
      <c r="O171">
        <v>213.5</v>
      </c>
      <c r="P171">
        <v>89.15</v>
      </c>
      <c r="Q171">
        <v>116.85</v>
      </c>
      <c r="R171">
        <v>29.75</v>
      </c>
      <c r="S171">
        <v>115.55</v>
      </c>
      <c r="T171">
        <v>251.05</v>
      </c>
      <c r="U171">
        <v>185.41</v>
      </c>
      <c r="V171">
        <v>87.15</v>
      </c>
    </row>
    <row r="172" spans="1:22" x14ac:dyDescent="0.25">
      <c r="A172" s="39">
        <v>42347</v>
      </c>
      <c r="B172" s="41">
        <f t="shared" si="20"/>
        <v>157.90491539081387</v>
      </c>
      <c r="C172" s="41">
        <f t="shared" si="21"/>
        <v>110.98654708520179</v>
      </c>
      <c r="D172" s="41">
        <f t="shared" si="22"/>
        <v>151.44102867277564</v>
      </c>
      <c r="E172" s="41">
        <f t="shared" si="23"/>
        <v>218.01801801801801</v>
      </c>
      <c r="F172" s="41">
        <f t="shared" si="24"/>
        <v>90.156862745098039</v>
      </c>
      <c r="G172" s="41">
        <f t="shared" si="25"/>
        <v>115.6954487452148</v>
      </c>
      <c r="H172" s="41">
        <f t="shared" si="26"/>
        <v>160.52631578947367</v>
      </c>
      <c r="I172" s="41">
        <f t="shared" si="27"/>
        <v>78.46920726804953</v>
      </c>
      <c r="J172" s="41">
        <f t="shared" si="28"/>
        <v>123.87741046831957</v>
      </c>
      <c r="K172" s="41">
        <f t="shared" si="29"/>
        <v>43.255324743623454</v>
      </c>
      <c r="M172">
        <v>489.9</v>
      </c>
      <c r="N172">
        <v>24.75</v>
      </c>
      <c r="O172">
        <v>204.93</v>
      </c>
      <c r="P172">
        <v>84.7</v>
      </c>
      <c r="Q172">
        <v>114.95</v>
      </c>
      <c r="R172">
        <v>27.2</v>
      </c>
      <c r="S172">
        <v>112.85</v>
      </c>
      <c r="T172">
        <v>244</v>
      </c>
      <c r="U172">
        <v>179.87</v>
      </c>
      <c r="V172">
        <v>82.25</v>
      </c>
    </row>
    <row r="173" spans="1:22" x14ac:dyDescent="0.25">
      <c r="A173" s="39">
        <v>42348</v>
      </c>
      <c r="B173" s="41">
        <f t="shared" si="20"/>
        <v>156.87348912167607</v>
      </c>
      <c r="C173" s="41">
        <f t="shared" si="21"/>
        <v>113.67713004484305</v>
      </c>
      <c r="D173" s="41">
        <f t="shared" si="22"/>
        <v>158.14365947383979</v>
      </c>
      <c r="E173" s="41">
        <f t="shared" si="23"/>
        <v>220.20592020592019</v>
      </c>
      <c r="F173" s="41">
        <f t="shared" si="24"/>
        <v>90.180392156862737</v>
      </c>
      <c r="G173" s="41">
        <f t="shared" si="25"/>
        <v>121.01233517652061</v>
      </c>
      <c r="H173" s="41">
        <f t="shared" si="26"/>
        <v>164.50924608819346</v>
      </c>
      <c r="I173" s="41">
        <f t="shared" si="27"/>
        <v>79.401833092137011</v>
      </c>
      <c r="J173" s="41">
        <f t="shared" si="28"/>
        <v>126.92837465564739</v>
      </c>
      <c r="K173" s="41">
        <f t="shared" si="29"/>
        <v>43.70234025769129</v>
      </c>
      <c r="M173">
        <v>486.7</v>
      </c>
      <c r="N173">
        <v>25.35</v>
      </c>
      <c r="O173">
        <v>214</v>
      </c>
      <c r="P173">
        <v>85.55</v>
      </c>
      <c r="Q173">
        <v>114.98</v>
      </c>
      <c r="R173">
        <v>28.45</v>
      </c>
      <c r="S173">
        <v>115.65</v>
      </c>
      <c r="T173">
        <v>246.9</v>
      </c>
      <c r="U173">
        <v>184.3</v>
      </c>
      <c r="V173">
        <v>83.1</v>
      </c>
    </row>
    <row r="174" spans="1:22" x14ac:dyDescent="0.25">
      <c r="A174" s="39">
        <v>42349</v>
      </c>
      <c r="B174" s="41">
        <f t="shared" si="20"/>
        <v>151.70024174053182</v>
      </c>
      <c r="C174" s="41">
        <f t="shared" si="21"/>
        <v>111.43497757847534</v>
      </c>
      <c r="D174" s="41">
        <f t="shared" si="22"/>
        <v>155.2616021282885</v>
      </c>
      <c r="E174" s="41">
        <f t="shared" si="23"/>
        <v>210.03861003861002</v>
      </c>
      <c r="F174" s="41">
        <f t="shared" si="24"/>
        <v>88.352941176470594</v>
      </c>
      <c r="G174" s="41">
        <f t="shared" si="25"/>
        <v>116.75882603147596</v>
      </c>
      <c r="H174" s="41">
        <f t="shared" si="26"/>
        <v>166.07396870554766</v>
      </c>
      <c r="I174" s="41">
        <f t="shared" si="27"/>
        <v>77.55266119954976</v>
      </c>
      <c r="J174" s="41">
        <f t="shared" si="28"/>
        <v>126.37741046831957</v>
      </c>
      <c r="K174" s="41">
        <f t="shared" si="29"/>
        <v>43.886405469366288</v>
      </c>
      <c r="M174">
        <v>470.65</v>
      </c>
      <c r="N174">
        <v>24.85</v>
      </c>
      <c r="O174">
        <v>210.1</v>
      </c>
      <c r="P174">
        <v>81.599999999999994</v>
      </c>
      <c r="Q174">
        <v>112.65</v>
      </c>
      <c r="R174">
        <v>27.45</v>
      </c>
      <c r="S174">
        <v>116.75</v>
      </c>
      <c r="T174">
        <v>241.15</v>
      </c>
      <c r="U174">
        <v>183.5</v>
      </c>
      <c r="V174">
        <v>83.45</v>
      </c>
    </row>
    <row r="175" spans="1:22" x14ac:dyDescent="0.25">
      <c r="A175" s="39">
        <v>42352</v>
      </c>
      <c r="B175" s="41">
        <f t="shared" si="20"/>
        <v>148.42868654311039</v>
      </c>
      <c r="C175" s="41">
        <f t="shared" si="21"/>
        <v>111.88340807174887</v>
      </c>
      <c r="D175" s="41">
        <f t="shared" si="22"/>
        <v>155.23943245639964</v>
      </c>
      <c r="E175" s="41">
        <f t="shared" si="23"/>
        <v>202.31660231660231</v>
      </c>
      <c r="F175" s="41">
        <f t="shared" si="24"/>
        <v>88.650980392156868</v>
      </c>
      <c r="G175" s="41">
        <f t="shared" si="25"/>
        <v>115.90812420246704</v>
      </c>
      <c r="H175" s="41">
        <f t="shared" si="26"/>
        <v>166.85633001422474</v>
      </c>
      <c r="I175" s="41">
        <f t="shared" si="27"/>
        <v>81.862035697057408</v>
      </c>
      <c r="J175" s="41">
        <f t="shared" si="28"/>
        <v>124.93112947658405</v>
      </c>
      <c r="K175" s="41">
        <f t="shared" si="29"/>
        <v>44.333420983434131</v>
      </c>
      <c r="M175">
        <v>460.5</v>
      </c>
      <c r="N175">
        <v>24.95</v>
      </c>
      <c r="O175">
        <v>210.07</v>
      </c>
      <c r="P175">
        <v>78.599999999999994</v>
      </c>
      <c r="Q175">
        <v>113.03</v>
      </c>
      <c r="R175">
        <v>27.25</v>
      </c>
      <c r="S175">
        <v>117.3</v>
      </c>
      <c r="T175">
        <v>254.55</v>
      </c>
      <c r="U175">
        <v>181.4</v>
      </c>
      <c r="V175">
        <v>84.3</v>
      </c>
    </row>
    <row r="176" spans="1:22" x14ac:dyDescent="0.25">
      <c r="A176" s="39">
        <v>42353</v>
      </c>
      <c r="B176" s="41">
        <f t="shared" si="20"/>
        <v>145.02820306204674</v>
      </c>
      <c r="C176" s="41">
        <f t="shared" si="21"/>
        <v>111.43497757847534</v>
      </c>
      <c r="D176" s="41">
        <f t="shared" si="22"/>
        <v>154.68519065917826</v>
      </c>
      <c r="E176" s="41">
        <f t="shared" si="23"/>
        <v>212.35521235521233</v>
      </c>
      <c r="F176" s="41">
        <f t="shared" si="24"/>
        <v>89.788235294117641</v>
      </c>
      <c r="G176" s="41">
        <f t="shared" si="25"/>
        <v>118.67290514674605</v>
      </c>
      <c r="H176" s="41">
        <f t="shared" si="26"/>
        <v>163.08677098150784</v>
      </c>
      <c r="I176" s="41">
        <f t="shared" si="27"/>
        <v>81.074127673259369</v>
      </c>
      <c r="J176" s="41">
        <f t="shared" si="28"/>
        <v>124.18732782369146</v>
      </c>
      <c r="K176" s="41">
        <f t="shared" si="29"/>
        <v>44.070470681041279</v>
      </c>
      <c r="M176">
        <v>449.95</v>
      </c>
      <c r="N176">
        <v>24.85</v>
      </c>
      <c r="O176">
        <v>209.32</v>
      </c>
      <c r="P176">
        <v>82.5</v>
      </c>
      <c r="Q176">
        <v>114.48</v>
      </c>
      <c r="R176">
        <v>27.9</v>
      </c>
      <c r="S176">
        <v>114.65</v>
      </c>
      <c r="T176">
        <v>252.1</v>
      </c>
      <c r="U176">
        <v>180.32</v>
      </c>
      <c r="V176">
        <v>83.8</v>
      </c>
    </row>
    <row r="177" spans="1:22" x14ac:dyDescent="0.25">
      <c r="A177" s="39">
        <v>42354</v>
      </c>
      <c r="B177" s="41">
        <f t="shared" si="20"/>
        <v>142.57856567284449</v>
      </c>
      <c r="C177" s="41">
        <f t="shared" si="21"/>
        <v>112.78026905829594</v>
      </c>
      <c r="D177" s="41">
        <f t="shared" si="22"/>
        <v>154.61868164351168</v>
      </c>
      <c r="E177" s="41">
        <f t="shared" si="23"/>
        <v>222.90862290862287</v>
      </c>
      <c r="F177" s="41">
        <f t="shared" si="24"/>
        <v>90</v>
      </c>
      <c r="G177" s="41">
        <f t="shared" si="25"/>
        <v>131.64610803913229</v>
      </c>
      <c r="H177" s="41">
        <f t="shared" si="26"/>
        <v>159.03271692745378</v>
      </c>
      <c r="I177" s="41">
        <f t="shared" si="27"/>
        <v>80.929409872969941</v>
      </c>
      <c r="J177" s="41">
        <f t="shared" si="28"/>
        <v>126.81129476584023</v>
      </c>
      <c r="K177" s="41">
        <f t="shared" si="29"/>
        <v>44.201945832237705</v>
      </c>
      <c r="M177">
        <v>442.35</v>
      </c>
      <c r="N177">
        <v>25.15</v>
      </c>
      <c r="O177">
        <v>209.23</v>
      </c>
      <c r="P177">
        <v>86.6</v>
      </c>
      <c r="Q177">
        <v>114.75</v>
      </c>
      <c r="R177">
        <v>30.95</v>
      </c>
      <c r="S177">
        <v>111.8</v>
      </c>
      <c r="T177">
        <v>251.65</v>
      </c>
      <c r="U177">
        <v>184.13</v>
      </c>
      <c r="V177">
        <v>84.05</v>
      </c>
    </row>
    <row r="178" spans="1:22" x14ac:dyDescent="0.25">
      <c r="A178" s="39">
        <v>42355</v>
      </c>
      <c r="B178" s="41">
        <f t="shared" si="20"/>
        <v>148.09024979854954</v>
      </c>
      <c r="C178" s="41">
        <f t="shared" si="21"/>
        <v>117.48878923766814</v>
      </c>
      <c r="D178" s="41">
        <f t="shared" si="22"/>
        <v>156.76174992610109</v>
      </c>
      <c r="E178" s="41">
        <f t="shared" si="23"/>
        <v>233.976833976834</v>
      </c>
      <c r="F178" s="41">
        <f t="shared" si="24"/>
        <v>92.141176470588235</v>
      </c>
      <c r="G178" s="41">
        <f t="shared" si="25"/>
        <v>133.13483623989791</v>
      </c>
      <c r="H178" s="41">
        <f t="shared" si="26"/>
        <v>160.73968705547654</v>
      </c>
      <c r="I178" s="41">
        <f t="shared" si="27"/>
        <v>82.42482714262745</v>
      </c>
      <c r="J178" s="41">
        <f t="shared" si="28"/>
        <v>127.06611570247934</v>
      </c>
      <c r="K178" s="41">
        <f t="shared" si="29"/>
        <v>45.832237707073361</v>
      </c>
      <c r="M178">
        <v>459.45</v>
      </c>
      <c r="N178">
        <v>26.2</v>
      </c>
      <c r="O178">
        <v>212.13</v>
      </c>
      <c r="P178">
        <v>90.9</v>
      </c>
      <c r="Q178">
        <v>117.48</v>
      </c>
      <c r="R178">
        <v>31.3</v>
      </c>
      <c r="S178">
        <v>113</v>
      </c>
      <c r="T178">
        <v>256.3</v>
      </c>
      <c r="U178">
        <v>184.5</v>
      </c>
      <c r="V178">
        <v>87.15</v>
      </c>
    </row>
    <row r="179" spans="1:22" x14ac:dyDescent="0.25">
      <c r="A179" s="39">
        <v>42356</v>
      </c>
      <c r="B179" s="41">
        <f t="shared" si="20"/>
        <v>153.53746978243353</v>
      </c>
      <c r="C179" s="41">
        <f t="shared" si="21"/>
        <v>114.34977578475336</v>
      </c>
      <c r="D179" s="41">
        <f t="shared" si="22"/>
        <v>155.81584392550991</v>
      </c>
      <c r="E179" s="41">
        <f t="shared" si="23"/>
        <v>234.49163449163447</v>
      </c>
      <c r="F179" s="41">
        <f t="shared" si="24"/>
        <v>92.807843137254892</v>
      </c>
      <c r="G179" s="41">
        <f t="shared" si="25"/>
        <v>129.09400255210548</v>
      </c>
      <c r="H179" s="41">
        <f t="shared" si="26"/>
        <v>156.54338549075391</v>
      </c>
      <c r="I179" s="41">
        <f t="shared" si="27"/>
        <v>83.679048078469208</v>
      </c>
      <c r="J179" s="41">
        <f t="shared" si="28"/>
        <v>127.13498622589532</v>
      </c>
      <c r="K179" s="41">
        <f t="shared" si="29"/>
        <v>44.333420983434131</v>
      </c>
      <c r="M179">
        <v>476.35</v>
      </c>
      <c r="N179">
        <v>25.5</v>
      </c>
      <c r="O179">
        <v>210.85</v>
      </c>
      <c r="P179">
        <v>91.1</v>
      </c>
      <c r="Q179">
        <v>118.33</v>
      </c>
      <c r="R179">
        <v>30.35</v>
      </c>
      <c r="S179">
        <v>110.05</v>
      </c>
      <c r="T179">
        <v>260.2</v>
      </c>
      <c r="U179">
        <v>184.6</v>
      </c>
      <c r="V179">
        <v>84.3</v>
      </c>
    </row>
    <row r="180" spans="1:22" x14ac:dyDescent="0.25">
      <c r="A180" s="39">
        <v>42359</v>
      </c>
      <c r="B180" s="41">
        <f t="shared" si="20"/>
        <v>150.10475423045929</v>
      </c>
      <c r="C180" s="41">
        <f t="shared" si="21"/>
        <v>121.0762331838565</v>
      </c>
      <c r="D180" s="41">
        <f t="shared" si="22"/>
        <v>155.23943245639964</v>
      </c>
      <c r="E180" s="41">
        <f t="shared" si="23"/>
        <v>232.04633204633205</v>
      </c>
      <c r="F180" s="41">
        <f t="shared" si="24"/>
        <v>92.745098039215691</v>
      </c>
      <c r="G180" s="41">
        <f t="shared" si="25"/>
        <v>133.13483623989791</v>
      </c>
      <c r="H180" s="41">
        <f t="shared" si="26"/>
        <v>159.03271692745378</v>
      </c>
      <c r="I180" s="41">
        <f t="shared" si="27"/>
        <v>83.807686123170939</v>
      </c>
      <c r="J180" s="41">
        <f t="shared" si="28"/>
        <v>127.39669421487602</v>
      </c>
      <c r="K180" s="41">
        <f t="shared" si="29"/>
        <v>45.516697344201944</v>
      </c>
      <c r="M180">
        <v>465.7</v>
      </c>
      <c r="N180">
        <v>27</v>
      </c>
      <c r="O180">
        <v>210.07</v>
      </c>
      <c r="P180">
        <v>90.15</v>
      </c>
      <c r="Q180">
        <v>118.25</v>
      </c>
      <c r="R180">
        <v>31.3</v>
      </c>
      <c r="S180">
        <v>111.8</v>
      </c>
      <c r="T180">
        <v>260.60000000000002</v>
      </c>
      <c r="U180">
        <v>184.98</v>
      </c>
      <c r="V180">
        <v>86.55</v>
      </c>
    </row>
    <row r="181" spans="1:22" x14ac:dyDescent="0.25">
      <c r="A181" s="39">
        <v>42360</v>
      </c>
      <c r="B181" s="41">
        <f t="shared" si="20"/>
        <v>145.99516518936341</v>
      </c>
      <c r="C181" s="41">
        <f t="shared" si="21"/>
        <v>123.31838565022422</v>
      </c>
      <c r="D181" s="41">
        <f t="shared" si="22"/>
        <v>157.14602423884128</v>
      </c>
      <c r="E181" s="41">
        <f t="shared" si="23"/>
        <v>225.22522522522524</v>
      </c>
      <c r="F181" s="41">
        <f t="shared" si="24"/>
        <v>93.803921568627445</v>
      </c>
      <c r="G181" s="41">
        <f t="shared" si="25"/>
        <v>132.49680986814121</v>
      </c>
      <c r="H181" s="41">
        <f t="shared" si="26"/>
        <v>175.46230440967284</v>
      </c>
      <c r="I181" s="41">
        <f t="shared" si="27"/>
        <v>82.842900787908036</v>
      </c>
      <c r="J181" s="41">
        <f t="shared" si="28"/>
        <v>127.33471074380165</v>
      </c>
      <c r="K181" s="41">
        <f t="shared" si="29"/>
        <v>45.253747041809092</v>
      </c>
      <c r="M181">
        <v>452.95</v>
      </c>
      <c r="N181">
        <v>27.5</v>
      </c>
      <c r="O181">
        <v>212.65</v>
      </c>
      <c r="P181">
        <v>87.5</v>
      </c>
      <c r="Q181">
        <v>119.6</v>
      </c>
      <c r="R181">
        <v>31.15</v>
      </c>
      <c r="S181">
        <v>123.35</v>
      </c>
      <c r="T181">
        <v>257.60000000000002</v>
      </c>
      <c r="U181">
        <v>184.89</v>
      </c>
      <c r="V181">
        <v>86.05</v>
      </c>
    </row>
    <row r="182" spans="1:22" x14ac:dyDescent="0.25">
      <c r="A182" s="39">
        <v>42361</v>
      </c>
      <c r="B182" s="41">
        <f t="shared" si="20"/>
        <v>149.18614020950847</v>
      </c>
      <c r="C182" s="41">
        <f t="shared" si="21"/>
        <v>120.40358744394619</v>
      </c>
      <c r="D182" s="41">
        <f t="shared" si="22"/>
        <v>157.02039609813772</v>
      </c>
      <c r="E182" s="41">
        <f t="shared" si="23"/>
        <v>220.33462033462033</v>
      </c>
      <c r="F182" s="41">
        <f t="shared" si="24"/>
        <v>98.431372549019599</v>
      </c>
      <c r="G182" s="41">
        <f t="shared" si="25"/>
        <v>131.43343258188003</v>
      </c>
      <c r="H182" s="41">
        <f t="shared" si="26"/>
        <v>173.04409672830727</v>
      </c>
      <c r="I182" s="41">
        <f t="shared" si="27"/>
        <v>82.746422254381741</v>
      </c>
      <c r="J182" s="41">
        <f t="shared" si="28"/>
        <v>129.17355371900828</v>
      </c>
      <c r="K182" s="41">
        <f t="shared" si="29"/>
        <v>46.962924007362602</v>
      </c>
      <c r="M182">
        <v>462.85</v>
      </c>
      <c r="N182">
        <v>26.85</v>
      </c>
      <c r="O182">
        <v>212.48</v>
      </c>
      <c r="P182">
        <v>85.6</v>
      </c>
      <c r="Q182">
        <v>125.5</v>
      </c>
      <c r="R182">
        <v>30.9</v>
      </c>
      <c r="S182">
        <v>121.65</v>
      </c>
      <c r="T182">
        <v>257.3</v>
      </c>
      <c r="U182">
        <v>187.56</v>
      </c>
      <c r="V182">
        <v>89.3</v>
      </c>
    </row>
    <row r="183" spans="1:22" x14ac:dyDescent="0.25">
      <c r="A183" s="39">
        <v>42362</v>
      </c>
      <c r="B183" s="41">
        <f t="shared" si="20"/>
        <v>145.9307010475423</v>
      </c>
      <c r="C183" s="41">
        <f t="shared" si="21"/>
        <v>121.97309417040358</v>
      </c>
      <c r="D183" s="41">
        <f t="shared" si="22"/>
        <v>157.82589417676618</v>
      </c>
      <c r="E183" s="41">
        <f t="shared" si="23"/>
        <v>220.59202059202062</v>
      </c>
      <c r="F183" s="41">
        <f t="shared" si="24"/>
        <v>99.631372549019602</v>
      </c>
      <c r="G183" s="41">
        <f t="shared" si="25"/>
        <v>151.85027647809443</v>
      </c>
      <c r="H183" s="41">
        <f t="shared" si="26"/>
        <v>173.2574679943101</v>
      </c>
      <c r="I183" s="41">
        <f t="shared" si="27"/>
        <v>83.003698343785175</v>
      </c>
      <c r="J183" s="41">
        <f t="shared" si="28"/>
        <v>129.42148760330579</v>
      </c>
      <c r="K183" s="41">
        <f t="shared" si="29"/>
        <v>48.356560610044703</v>
      </c>
      <c r="M183">
        <v>452.75</v>
      </c>
      <c r="N183">
        <v>27.2</v>
      </c>
      <c r="O183">
        <v>213.57</v>
      </c>
      <c r="P183">
        <v>85.7</v>
      </c>
      <c r="Q183">
        <v>127.03</v>
      </c>
      <c r="R183">
        <v>35.700000000000003</v>
      </c>
      <c r="S183">
        <v>121.8</v>
      </c>
      <c r="T183">
        <v>258.10000000000002</v>
      </c>
      <c r="U183">
        <v>187.92</v>
      </c>
      <c r="V183">
        <v>91.95</v>
      </c>
    </row>
    <row r="184" spans="1:22" x14ac:dyDescent="0.25">
      <c r="A184" s="39">
        <v>42366</v>
      </c>
      <c r="B184" s="41">
        <f t="shared" si="20"/>
        <v>145.44721998388397</v>
      </c>
      <c r="C184" s="41">
        <f t="shared" si="21"/>
        <v>118.60986547085201</v>
      </c>
      <c r="D184" s="41">
        <f t="shared" si="22"/>
        <v>155.33550103458469</v>
      </c>
      <c r="E184" s="41">
        <f t="shared" si="23"/>
        <v>231.53153153153153</v>
      </c>
      <c r="F184" s="41">
        <f t="shared" si="24"/>
        <v>96.611764705882365</v>
      </c>
      <c r="G184" s="41">
        <f t="shared" si="25"/>
        <v>152.48830284985112</v>
      </c>
      <c r="H184" s="41">
        <f t="shared" si="26"/>
        <v>175.60455192034141</v>
      </c>
      <c r="I184" s="41">
        <f t="shared" si="27"/>
        <v>84.257919279626961</v>
      </c>
      <c r="J184" s="41">
        <f t="shared" si="28"/>
        <v>129.00826446280993</v>
      </c>
      <c r="K184" s="41">
        <f t="shared" si="29"/>
        <v>48.33026557980542</v>
      </c>
      <c r="M184">
        <v>451.25</v>
      </c>
      <c r="N184">
        <v>26.45</v>
      </c>
      <c r="O184">
        <v>210.2</v>
      </c>
      <c r="P184">
        <v>89.95</v>
      </c>
      <c r="Q184">
        <v>123.18</v>
      </c>
      <c r="R184">
        <v>35.85</v>
      </c>
      <c r="S184">
        <v>123.45</v>
      </c>
      <c r="T184">
        <v>262</v>
      </c>
      <c r="U184">
        <v>187.32</v>
      </c>
      <c r="V184">
        <v>91.9</v>
      </c>
    </row>
    <row r="185" spans="1:22" x14ac:dyDescent="0.25">
      <c r="A185" s="39">
        <v>42367</v>
      </c>
      <c r="B185" s="41">
        <f t="shared" si="20"/>
        <v>144.01289282836422</v>
      </c>
      <c r="C185" s="41">
        <f t="shared" si="21"/>
        <v>114.57399103139014</v>
      </c>
      <c r="D185" s="41">
        <f t="shared" si="22"/>
        <v>156.28140703517587</v>
      </c>
      <c r="E185" s="41">
        <f t="shared" si="23"/>
        <v>229.34362934362932</v>
      </c>
      <c r="F185" s="41">
        <f t="shared" si="24"/>
        <v>95.474509803921563</v>
      </c>
      <c r="G185" s="41">
        <f t="shared" si="25"/>
        <v>157.16716290940025</v>
      </c>
      <c r="H185" s="41">
        <f t="shared" si="26"/>
        <v>173.61308677098151</v>
      </c>
      <c r="I185" s="41">
        <f t="shared" si="27"/>
        <v>84.756391702846116</v>
      </c>
      <c r="J185" s="41">
        <f t="shared" si="28"/>
        <v>129.0771349862259</v>
      </c>
      <c r="K185" s="41">
        <f t="shared" si="29"/>
        <v>48.356560610044703</v>
      </c>
      <c r="M185">
        <v>446.8</v>
      </c>
      <c r="N185">
        <v>25.55</v>
      </c>
      <c r="O185">
        <v>211.48</v>
      </c>
      <c r="P185">
        <v>89.1</v>
      </c>
      <c r="Q185">
        <v>121.73</v>
      </c>
      <c r="R185">
        <v>36.950000000000003</v>
      </c>
      <c r="S185">
        <v>122.05</v>
      </c>
      <c r="T185">
        <v>263.55</v>
      </c>
      <c r="U185">
        <v>187.42</v>
      </c>
      <c r="V185">
        <v>91.95</v>
      </c>
    </row>
    <row r="186" spans="1:22" x14ac:dyDescent="0.25">
      <c r="A186" s="39">
        <v>42368</v>
      </c>
      <c r="B186" s="41">
        <f t="shared" si="20"/>
        <v>143.07816277195809</v>
      </c>
      <c r="C186" s="41">
        <f t="shared" si="21"/>
        <v>113.00448430493273</v>
      </c>
      <c r="D186" s="41">
        <f t="shared" si="22"/>
        <v>155.18770322199231</v>
      </c>
      <c r="E186" s="41">
        <f t="shared" si="23"/>
        <v>224.96782496782498</v>
      </c>
      <c r="F186" s="41">
        <f t="shared" si="24"/>
        <v>94.611764705882351</v>
      </c>
      <c r="G186" s="41">
        <f t="shared" si="25"/>
        <v>152.27562739259889</v>
      </c>
      <c r="H186" s="41">
        <f t="shared" si="26"/>
        <v>173.18634423897583</v>
      </c>
      <c r="I186" s="41">
        <f t="shared" si="27"/>
        <v>84.177520501688377</v>
      </c>
      <c r="J186" s="41">
        <f t="shared" si="28"/>
        <v>127.69972451790635</v>
      </c>
      <c r="K186" s="41">
        <f t="shared" si="29"/>
        <v>48.356560610044703</v>
      </c>
      <c r="M186">
        <v>443.9</v>
      </c>
      <c r="N186">
        <v>25.2</v>
      </c>
      <c r="O186">
        <v>210</v>
      </c>
      <c r="P186">
        <v>87.4</v>
      </c>
      <c r="Q186">
        <v>120.63</v>
      </c>
      <c r="R186">
        <v>35.799999999999997</v>
      </c>
      <c r="S186">
        <v>121.75</v>
      </c>
      <c r="T186">
        <v>261.75</v>
      </c>
      <c r="U186">
        <v>185.42</v>
      </c>
      <c r="V186">
        <v>91.95</v>
      </c>
    </row>
    <row r="187" spans="1:22" x14ac:dyDescent="0.25">
      <c r="A187" s="39">
        <v>42369</v>
      </c>
      <c r="B187" s="41">
        <f t="shared" si="20"/>
        <v>141.72441579371474</v>
      </c>
      <c r="C187" s="41">
        <f t="shared" si="21"/>
        <v>114.34977578475336</v>
      </c>
      <c r="D187" s="41">
        <f t="shared" si="22"/>
        <v>155.87496305054685</v>
      </c>
      <c r="E187" s="41">
        <f t="shared" si="23"/>
        <v>221.62162162162159</v>
      </c>
      <c r="F187" s="41">
        <f t="shared" si="24"/>
        <v>91.749019607843138</v>
      </c>
      <c r="G187" s="41">
        <f t="shared" si="25"/>
        <v>152.06295193534663</v>
      </c>
      <c r="H187" s="41">
        <f t="shared" si="26"/>
        <v>172.75960170697013</v>
      </c>
      <c r="I187" s="41">
        <f t="shared" si="27"/>
        <v>83.904164656697205</v>
      </c>
      <c r="J187" s="41">
        <f t="shared" si="28"/>
        <v>127.97520661157024</v>
      </c>
      <c r="K187" s="41">
        <f t="shared" si="29"/>
        <v>47.541414672626878</v>
      </c>
      <c r="M187">
        <v>439.7</v>
      </c>
      <c r="N187">
        <v>25.5</v>
      </c>
      <c r="O187">
        <v>210.93</v>
      </c>
      <c r="P187">
        <v>86.1</v>
      </c>
      <c r="Q187">
        <v>116.98</v>
      </c>
      <c r="R187">
        <v>35.75</v>
      </c>
      <c r="S187">
        <v>121.45</v>
      </c>
      <c r="T187">
        <v>260.89999999999998</v>
      </c>
      <c r="U187">
        <v>185.82</v>
      </c>
      <c r="V187">
        <v>90.4</v>
      </c>
    </row>
    <row r="188" spans="1:22" x14ac:dyDescent="0.25">
      <c r="A188" s="39">
        <v>42370</v>
      </c>
      <c r="B188" s="41">
        <f t="shared" si="20"/>
        <v>137.8082191780822</v>
      </c>
      <c r="C188" s="41">
        <f t="shared" si="21"/>
        <v>114.79820627802691</v>
      </c>
      <c r="D188" s="41">
        <f t="shared" si="22"/>
        <v>161.70558675731598</v>
      </c>
      <c r="E188" s="41">
        <f t="shared" si="23"/>
        <v>243.37194337194336</v>
      </c>
      <c r="F188" s="41">
        <f t="shared" si="24"/>
        <v>93.529411764705884</v>
      </c>
      <c r="G188" s="41">
        <f t="shared" si="25"/>
        <v>152.27562739259889</v>
      </c>
      <c r="H188" s="41">
        <f t="shared" si="26"/>
        <v>183.92603129445237</v>
      </c>
      <c r="I188" s="41">
        <f t="shared" si="27"/>
        <v>86.042772149863339</v>
      </c>
      <c r="J188" s="41">
        <f t="shared" si="28"/>
        <v>130.67493112947659</v>
      </c>
      <c r="K188" s="41">
        <f t="shared" si="29"/>
        <v>48.198790428608994</v>
      </c>
      <c r="M188">
        <v>427.55</v>
      </c>
      <c r="N188">
        <v>25.6</v>
      </c>
      <c r="O188">
        <v>218.82</v>
      </c>
      <c r="P188">
        <v>94.55</v>
      </c>
      <c r="Q188">
        <v>119.25</v>
      </c>
      <c r="R188">
        <v>35.799999999999997</v>
      </c>
      <c r="S188">
        <v>129.30000000000001</v>
      </c>
      <c r="T188">
        <v>267.55</v>
      </c>
      <c r="U188">
        <v>189.74</v>
      </c>
      <c r="V188">
        <v>91.65</v>
      </c>
    </row>
    <row r="189" spans="1:22" x14ac:dyDescent="0.25">
      <c r="A189" s="39">
        <v>42373</v>
      </c>
      <c r="B189" s="41">
        <f t="shared" si="20"/>
        <v>133.40854149879129</v>
      </c>
      <c r="C189" s="41">
        <f t="shared" si="21"/>
        <v>112.10762331838563</v>
      </c>
      <c r="D189" s="41">
        <f t="shared" si="22"/>
        <v>157.68548625480344</v>
      </c>
      <c r="E189" s="41">
        <f t="shared" si="23"/>
        <v>231.4028314028314</v>
      </c>
      <c r="F189" s="41">
        <f t="shared" si="24"/>
        <v>99.709803921568636</v>
      </c>
      <c r="G189" s="41">
        <f t="shared" si="25"/>
        <v>148.4474691620587</v>
      </c>
      <c r="H189" s="41">
        <f t="shared" si="26"/>
        <v>187.624466571835</v>
      </c>
      <c r="I189" s="41">
        <f t="shared" si="27"/>
        <v>82.955459077022027</v>
      </c>
      <c r="J189" s="41">
        <f t="shared" si="28"/>
        <v>131.07438016528928</v>
      </c>
      <c r="K189" s="41">
        <f t="shared" si="29"/>
        <v>46.778858795687619</v>
      </c>
      <c r="M189">
        <v>413.9</v>
      </c>
      <c r="N189">
        <v>25</v>
      </c>
      <c r="O189">
        <v>213.38</v>
      </c>
      <c r="P189">
        <v>89.9</v>
      </c>
      <c r="Q189">
        <v>127.13</v>
      </c>
      <c r="R189">
        <v>34.9</v>
      </c>
      <c r="S189">
        <v>131.9</v>
      </c>
      <c r="T189">
        <v>257.95</v>
      </c>
      <c r="U189">
        <v>190.32</v>
      </c>
      <c r="V189">
        <v>88.95</v>
      </c>
    </row>
    <row r="190" spans="1:22" x14ac:dyDescent="0.25">
      <c r="A190" s="39">
        <v>42374</v>
      </c>
      <c r="B190" s="41">
        <f t="shared" si="20"/>
        <v>136.696212731668</v>
      </c>
      <c r="C190" s="41">
        <f t="shared" si="21"/>
        <v>110.31390134529148</v>
      </c>
      <c r="D190" s="41">
        <f t="shared" si="22"/>
        <v>157.38989062961869</v>
      </c>
      <c r="E190" s="41">
        <f t="shared" si="23"/>
        <v>254.4401544401544</v>
      </c>
      <c r="F190" s="41">
        <f t="shared" si="24"/>
        <v>100.14117647058825</v>
      </c>
      <c r="G190" s="41">
        <f t="shared" si="25"/>
        <v>152.70097830710336</v>
      </c>
      <c r="H190" s="41">
        <f t="shared" si="26"/>
        <v>192.31863442389758</v>
      </c>
      <c r="I190" s="41">
        <f t="shared" si="27"/>
        <v>82.231870075574847</v>
      </c>
      <c r="J190" s="41">
        <f t="shared" si="28"/>
        <v>131.10881542699727</v>
      </c>
      <c r="K190" s="41">
        <f t="shared" si="29"/>
        <v>48.593215882198265</v>
      </c>
      <c r="M190">
        <v>424.1</v>
      </c>
      <c r="N190">
        <v>24.6</v>
      </c>
      <c r="O190">
        <v>212.98</v>
      </c>
      <c r="P190">
        <v>98.85</v>
      </c>
      <c r="Q190">
        <v>127.68</v>
      </c>
      <c r="R190">
        <v>35.9</v>
      </c>
      <c r="S190">
        <v>135.19999999999999</v>
      </c>
      <c r="T190">
        <v>255.7</v>
      </c>
      <c r="U190">
        <v>190.37</v>
      </c>
      <c r="V190">
        <v>92.4</v>
      </c>
    </row>
    <row r="191" spans="1:22" x14ac:dyDescent="0.25">
      <c r="A191" s="39">
        <v>42375</v>
      </c>
      <c r="B191" s="41">
        <f t="shared" si="20"/>
        <v>138.35616438356163</v>
      </c>
      <c r="C191" s="41">
        <f t="shared" si="21"/>
        <v>110.31390134529148</v>
      </c>
      <c r="D191" s="41">
        <f t="shared" si="22"/>
        <v>155.69021578480638</v>
      </c>
      <c r="E191" s="41">
        <f t="shared" si="23"/>
        <v>258.68725868725863</v>
      </c>
      <c r="F191" s="41">
        <f t="shared" si="24"/>
        <v>101.31764705882354</v>
      </c>
      <c r="G191" s="41">
        <f t="shared" si="25"/>
        <v>150.57422373458101</v>
      </c>
      <c r="H191" s="41">
        <f t="shared" si="26"/>
        <v>197.36842105263159</v>
      </c>
      <c r="I191" s="41">
        <f t="shared" si="27"/>
        <v>80.977649139733089</v>
      </c>
      <c r="J191" s="41">
        <f t="shared" si="28"/>
        <v>134.93112947658403</v>
      </c>
      <c r="K191" s="41">
        <f t="shared" si="29"/>
        <v>46.752563765448329</v>
      </c>
      <c r="M191">
        <v>429.25</v>
      </c>
      <c r="N191">
        <v>24.6</v>
      </c>
      <c r="O191">
        <v>210.68</v>
      </c>
      <c r="P191">
        <v>100.5</v>
      </c>
      <c r="Q191">
        <v>129.18</v>
      </c>
      <c r="R191">
        <v>35.4</v>
      </c>
      <c r="S191">
        <v>138.75</v>
      </c>
      <c r="T191">
        <v>251.8</v>
      </c>
      <c r="U191">
        <v>195.92</v>
      </c>
      <c r="V191">
        <v>88.9</v>
      </c>
    </row>
    <row r="192" spans="1:22" x14ac:dyDescent="0.25">
      <c r="A192" s="39">
        <v>42376</v>
      </c>
      <c r="B192" s="41">
        <f t="shared" si="20"/>
        <v>135.71313456889607</v>
      </c>
      <c r="C192" s="41">
        <f t="shared" si="21"/>
        <v>104.03587443946188</v>
      </c>
      <c r="D192" s="41">
        <f t="shared" si="22"/>
        <v>151.56665681347917</v>
      </c>
      <c r="E192" s="41">
        <f t="shared" si="23"/>
        <v>241.82754182754184</v>
      </c>
      <c r="F192" s="41">
        <f t="shared" si="24"/>
        <v>98.941176470588246</v>
      </c>
      <c r="G192" s="41">
        <f t="shared" si="25"/>
        <v>145.25733730327519</v>
      </c>
      <c r="H192" s="41">
        <f t="shared" si="26"/>
        <v>196.01706970128026</v>
      </c>
      <c r="I192" s="41">
        <f t="shared" si="27"/>
        <v>78.790802379803822</v>
      </c>
      <c r="J192" s="41">
        <f t="shared" si="28"/>
        <v>131.41184573002755</v>
      </c>
      <c r="K192" s="41">
        <f t="shared" si="29"/>
        <v>42.676834078359192</v>
      </c>
      <c r="M192">
        <v>421.05</v>
      </c>
      <c r="N192">
        <v>23.2</v>
      </c>
      <c r="O192">
        <v>205.1</v>
      </c>
      <c r="P192">
        <v>93.95</v>
      </c>
      <c r="Q192">
        <v>126.15</v>
      </c>
      <c r="R192">
        <v>34.15</v>
      </c>
      <c r="S192">
        <v>137.80000000000001</v>
      </c>
      <c r="T192">
        <v>245</v>
      </c>
      <c r="U192">
        <v>190.81</v>
      </c>
      <c r="V192">
        <v>81.150000000000006</v>
      </c>
    </row>
    <row r="193" spans="1:22" x14ac:dyDescent="0.25">
      <c r="A193" s="39">
        <v>42377</v>
      </c>
      <c r="B193" s="41">
        <f t="shared" si="20"/>
        <v>137.06688154713939</v>
      </c>
      <c r="C193" s="41">
        <f t="shared" si="21"/>
        <v>109.41704035874437</v>
      </c>
      <c r="D193" s="41">
        <f t="shared" si="22"/>
        <v>155.35767070647356</v>
      </c>
      <c r="E193" s="41">
        <f t="shared" si="23"/>
        <v>254.4401544401544</v>
      </c>
      <c r="F193" s="41">
        <f t="shared" si="24"/>
        <v>98.82352941176471</v>
      </c>
      <c r="G193" s="41">
        <f t="shared" si="25"/>
        <v>144.40663547426627</v>
      </c>
      <c r="H193" s="41">
        <f t="shared" si="26"/>
        <v>192.81650071123758</v>
      </c>
      <c r="I193" s="41">
        <f t="shared" si="27"/>
        <v>77.633059977488344</v>
      </c>
      <c r="J193" s="41">
        <f t="shared" si="28"/>
        <v>135.83333333333334</v>
      </c>
      <c r="K193" s="41">
        <f t="shared" si="29"/>
        <v>42.624244017880621</v>
      </c>
      <c r="M193">
        <v>425.25</v>
      </c>
      <c r="N193">
        <v>24.4</v>
      </c>
      <c r="O193">
        <v>210.23</v>
      </c>
      <c r="P193">
        <v>98.85</v>
      </c>
      <c r="Q193">
        <v>126</v>
      </c>
      <c r="R193">
        <v>33.950000000000003</v>
      </c>
      <c r="S193">
        <v>135.55000000000001</v>
      </c>
      <c r="T193">
        <v>241.4</v>
      </c>
      <c r="U193">
        <v>197.23</v>
      </c>
      <c r="V193">
        <v>81.05</v>
      </c>
    </row>
    <row r="194" spans="1:22" x14ac:dyDescent="0.25">
      <c r="A194" s="39">
        <v>42380</v>
      </c>
      <c r="B194" s="41">
        <f t="shared" ref="B194:B257" si="30">(M194/M$2)*100</f>
        <v>134.53666398066076</v>
      </c>
      <c r="C194" s="41">
        <f t="shared" ref="C194:C257" si="31">(N194/N$2)*100</f>
        <v>110.31390134529148</v>
      </c>
      <c r="D194" s="41">
        <f t="shared" ref="D194:D257" si="32">(O194/O$2)*100</f>
        <v>153.63582618977242</v>
      </c>
      <c r="E194" s="41">
        <f t="shared" ref="E194:E257" si="33">(P194/P$2)*100</f>
        <v>261.3899613899614</v>
      </c>
      <c r="F194" s="41">
        <f t="shared" ref="F194:F257" si="34">(Q194/Q$2)*100</f>
        <v>102.18039215686274</v>
      </c>
      <c r="G194" s="41">
        <f t="shared" ref="G194:G257" si="35">(R194/R$2)*100</f>
        <v>140.15312632922161</v>
      </c>
      <c r="H194" s="41">
        <f t="shared" ref="H194:H257" si="36">(S194/S$2)*100</f>
        <v>186.98435277382646</v>
      </c>
      <c r="I194" s="41">
        <f t="shared" ref="I194:I257" si="37">(T194/T$2)*100</f>
        <v>75.269335906094241</v>
      </c>
      <c r="J194" s="41">
        <f t="shared" ref="J194:J257" si="38">(U194/U$2)*100</f>
        <v>134.15289256198349</v>
      </c>
      <c r="K194" s="41">
        <f t="shared" ref="K194:K257" si="39">(V194/V$2)*100</f>
        <v>44.70155140678412</v>
      </c>
      <c r="M194">
        <v>417.4</v>
      </c>
      <c r="N194">
        <v>24.6</v>
      </c>
      <c r="O194">
        <v>207.9</v>
      </c>
      <c r="P194">
        <v>101.55</v>
      </c>
      <c r="Q194">
        <v>130.28</v>
      </c>
      <c r="R194">
        <v>32.950000000000003</v>
      </c>
      <c r="S194">
        <v>131.44999999999999</v>
      </c>
      <c r="T194">
        <v>234.05</v>
      </c>
      <c r="U194">
        <v>194.79</v>
      </c>
      <c r="V194">
        <v>85</v>
      </c>
    </row>
    <row r="195" spans="1:22" x14ac:dyDescent="0.25">
      <c r="A195" s="39">
        <v>42381</v>
      </c>
      <c r="B195" s="41">
        <f t="shared" si="30"/>
        <v>129.00886381950042</v>
      </c>
      <c r="C195" s="41">
        <f t="shared" si="31"/>
        <v>103.81165919282512</v>
      </c>
      <c r="D195" s="41">
        <f t="shared" si="32"/>
        <v>155.18770322199231</v>
      </c>
      <c r="E195" s="41">
        <f t="shared" si="33"/>
        <v>252.89575289575291</v>
      </c>
      <c r="F195" s="41">
        <f t="shared" si="34"/>
        <v>100</v>
      </c>
      <c r="G195" s="41">
        <f t="shared" si="35"/>
        <v>140.7911527009783</v>
      </c>
      <c r="H195" s="41">
        <f t="shared" si="36"/>
        <v>189.68705547652917</v>
      </c>
      <c r="I195" s="41">
        <f t="shared" si="37"/>
        <v>76.089403441067688</v>
      </c>
      <c r="J195" s="41">
        <f t="shared" si="38"/>
        <v>132.91322314049589</v>
      </c>
      <c r="K195" s="41">
        <f t="shared" si="39"/>
        <v>44.307125953194841</v>
      </c>
      <c r="M195">
        <v>400.25</v>
      </c>
      <c r="N195">
        <v>23.15</v>
      </c>
      <c r="O195">
        <v>210</v>
      </c>
      <c r="P195">
        <v>98.25</v>
      </c>
      <c r="Q195">
        <v>127.5</v>
      </c>
      <c r="R195">
        <v>33.1</v>
      </c>
      <c r="S195">
        <v>133.35</v>
      </c>
      <c r="T195">
        <v>236.6</v>
      </c>
      <c r="U195">
        <v>192.99</v>
      </c>
      <c r="V195">
        <v>84.25</v>
      </c>
    </row>
    <row r="196" spans="1:22" x14ac:dyDescent="0.25">
      <c r="A196" s="39">
        <v>42382</v>
      </c>
      <c r="B196" s="41">
        <f t="shared" si="30"/>
        <v>126.97824335213537</v>
      </c>
      <c r="C196" s="41">
        <f t="shared" si="31"/>
        <v>99.551569506726452</v>
      </c>
      <c r="D196" s="41">
        <f t="shared" si="32"/>
        <v>150.97546556310968</v>
      </c>
      <c r="E196" s="41">
        <f t="shared" si="33"/>
        <v>238.22393822393821</v>
      </c>
      <c r="F196" s="41">
        <f t="shared" si="34"/>
        <v>96.258823529411757</v>
      </c>
      <c r="G196" s="41">
        <f t="shared" si="35"/>
        <v>131.64610803913229</v>
      </c>
      <c r="H196" s="41">
        <f t="shared" si="36"/>
        <v>180.93883357041253</v>
      </c>
      <c r="I196" s="41">
        <f t="shared" si="37"/>
        <v>74.031194725840166</v>
      </c>
      <c r="J196" s="41">
        <f t="shared" si="38"/>
        <v>133.40220385674934</v>
      </c>
      <c r="K196" s="41">
        <f t="shared" si="39"/>
        <v>42.571653957402049</v>
      </c>
      <c r="M196">
        <v>393.95</v>
      </c>
      <c r="N196">
        <v>22.2</v>
      </c>
      <c r="O196">
        <v>204.3</v>
      </c>
      <c r="P196">
        <v>92.55</v>
      </c>
      <c r="Q196">
        <v>122.73</v>
      </c>
      <c r="R196">
        <v>30.95</v>
      </c>
      <c r="S196">
        <v>127.2</v>
      </c>
      <c r="T196">
        <v>230.2</v>
      </c>
      <c r="U196">
        <v>193.7</v>
      </c>
      <c r="V196">
        <v>80.95</v>
      </c>
    </row>
    <row r="197" spans="1:22" x14ac:dyDescent="0.25">
      <c r="A197" s="39">
        <v>42383</v>
      </c>
      <c r="B197" s="41">
        <f t="shared" si="30"/>
        <v>127.94520547945206</v>
      </c>
      <c r="C197" s="41">
        <f t="shared" si="31"/>
        <v>98.206278026905821</v>
      </c>
      <c r="D197" s="41">
        <f t="shared" si="32"/>
        <v>147.7830328111144</v>
      </c>
      <c r="E197" s="41">
        <f t="shared" si="33"/>
        <v>225.61132561132558</v>
      </c>
      <c r="F197" s="41">
        <f t="shared" si="34"/>
        <v>99.843137254901961</v>
      </c>
      <c r="G197" s="41">
        <f t="shared" si="35"/>
        <v>129.73202892386217</v>
      </c>
      <c r="H197" s="41">
        <f t="shared" si="36"/>
        <v>189.75817923186347</v>
      </c>
      <c r="I197" s="41">
        <f t="shared" si="37"/>
        <v>73.259366457629852</v>
      </c>
      <c r="J197" s="41">
        <f t="shared" si="38"/>
        <v>135.51652892561984</v>
      </c>
      <c r="K197" s="41">
        <f t="shared" si="39"/>
        <v>41.730212989744935</v>
      </c>
      <c r="M197">
        <v>396.95</v>
      </c>
      <c r="N197">
        <v>21.9</v>
      </c>
      <c r="O197">
        <v>199.98</v>
      </c>
      <c r="P197">
        <v>87.65</v>
      </c>
      <c r="Q197">
        <v>127.3</v>
      </c>
      <c r="R197">
        <v>30.5</v>
      </c>
      <c r="S197">
        <v>133.4</v>
      </c>
      <c r="T197">
        <v>227.8</v>
      </c>
      <c r="U197">
        <v>196.77</v>
      </c>
      <c r="V197">
        <v>79.349999999999994</v>
      </c>
    </row>
    <row r="198" spans="1:22" x14ac:dyDescent="0.25">
      <c r="A198" s="39">
        <v>42384</v>
      </c>
      <c r="B198" s="41">
        <f t="shared" si="30"/>
        <v>123.93231265108784</v>
      </c>
      <c r="C198" s="41">
        <f t="shared" si="31"/>
        <v>93.049327354260086</v>
      </c>
      <c r="D198" s="41">
        <f t="shared" si="32"/>
        <v>146.76322790422702</v>
      </c>
      <c r="E198" s="41">
        <f t="shared" si="33"/>
        <v>209.26640926640925</v>
      </c>
      <c r="F198" s="41">
        <f t="shared" si="34"/>
        <v>94.470588235294116</v>
      </c>
      <c r="G198" s="41">
        <f t="shared" si="35"/>
        <v>122.07571246278179</v>
      </c>
      <c r="H198" s="41">
        <f t="shared" si="36"/>
        <v>191.67852062588906</v>
      </c>
      <c r="I198" s="41">
        <f t="shared" si="37"/>
        <v>70.18813314037628</v>
      </c>
      <c r="J198" s="41">
        <f t="shared" si="38"/>
        <v>135.6542699724518</v>
      </c>
      <c r="K198" s="41">
        <f t="shared" si="39"/>
        <v>38.311859058637914</v>
      </c>
      <c r="M198">
        <v>384.5</v>
      </c>
      <c r="N198">
        <v>20.75</v>
      </c>
      <c r="O198">
        <v>198.6</v>
      </c>
      <c r="P198">
        <v>81.3</v>
      </c>
      <c r="Q198">
        <v>120.45</v>
      </c>
      <c r="R198">
        <v>28.7</v>
      </c>
      <c r="S198">
        <v>134.75</v>
      </c>
      <c r="T198">
        <v>218.25</v>
      </c>
      <c r="U198">
        <v>196.97</v>
      </c>
      <c r="V198">
        <v>72.849999999999994</v>
      </c>
    </row>
    <row r="199" spans="1:22" x14ac:dyDescent="0.25">
      <c r="A199" s="39">
        <v>42387</v>
      </c>
      <c r="B199" s="41">
        <f t="shared" si="30"/>
        <v>111.86140209508461</v>
      </c>
      <c r="C199" s="41">
        <f t="shared" si="31"/>
        <v>87.668161434977577</v>
      </c>
      <c r="D199" s="41">
        <f t="shared" si="32"/>
        <v>145.6030150753769</v>
      </c>
      <c r="E199" s="41">
        <f t="shared" si="33"/>
        <v>188.41698841698843</v>
      </c>
      <c r="F199" s="41">
        <f t="shared" si="34"/>
        <v>89.905882352941163</v>
      </c>
      <c r="G199" s="41">
        <f t="shared" si="35"/>
        <v>109.10250957039555</v>
      </c>
      <c r="H199" s="41">
        <f t="shared" si="36"/>
        <v>191.60739687055474</v>
      </c>
      <c r="I199" s="41">
        <f t="shared" si="37"/>
        <v>70.525808007718297</v>
      </c>
      <c r="J199" s="41">
        <f t="shared" si="38"/>
        <v>125.86776859504131</v>
      </c>
      <c r="K199" s="41">
        <f t="shared" si="39"/>
        <v>36.129371548777286</v>
      </c>
      <c r="M199">
        <v>347.05</v>
      </c>
      <c r="N199">
        <v>19.55</v>
      </c>
      <c r="O199">
        <v>197.03</v>
      </c>
      <c r="P199">
        <v>73.2</v>
      </c>
      <c r="Q199">
        <v>114.63</v>
      </c>
      <c r="R199">
        <v>25.65</v>
      </c>
      <c r="S199">
        <v>134.69999999999999</v>
      </c>
      <c r="T199">
        <v>219.3</v>
      </c>
      <c r="U199">
        <v>182.76</v>
      </c>
      <c r="V199">
        <v>68.7</v>
      </c>
    </row>
    <row r="200" spans="1:22" x14ac:dyDescent="0.25">
      <c r="A200" s="39">
        <v>42388</v>
      </c>
      <c r="B200" s="41">
        <f t="shared" si="30"/>
        <v>111.44238517324739</v>
      </c>
      <c r="C200" s="41">
        <f t="shared" si="31"/>
        <v>91.255605381165921</v>
      </c>
      <c r="D200" s="41">
        <f t="shared" si="32"/>
        <v>147.7830328111144</v>
      </c>
      <c r="E200" s="41">
        <f t="shared" si="33"/>
        <v>192.02059202059201</v>
      </c>
      <c r="F200" s="41">
        <f t="shared" si="34"/>
        <v>90.729411764705887</v>
      </c>
      <c r="G200" s="41">
        <f t="shared" si="35"/>
        <v>112.5053168864313</v>
      </c>
      <c r="H200" s="41">
        <f t="shared" si="36"/>
        <v>195.87482219061167</v>
      </c>
      <c r="I200" s="41">
        <f t="shared" si="37"/>
        <v>74.883421771989063</v>
      </c>
      <c r="J200" s="41">
        <f t="shared" si="38"/>
        <v>126.17079889807164</v>
      </c>
      <c r="K200" s="41">
        <f t="shared" si="39"/>
        <v>36.418616881409413</v>
      </c>
      <c r="M200">
        <v>345.75</v>
      </c>
      <c r="N200">
        <v>20.350000000000001</v>
      </c>
      <c r="O200">
        <v>199.98</v>
      </c>
      <c r="P200">
        <v>74.599999999999994</v>
      </c>
      <c r="Q200">
        <v>115.68</v>
      </c>
      <c r="R200">
        <v>26.45</v>
      </c>
      <c r="S200">
        <v>137.69999999999999</v>
      </c>
      <c r="T200">
        <v>232.85</v>
      </c>
      <c r="U200">
        <v>183.2</v>
      </c>
      <c r="V200">
        <v>69.25</v>
      </c>
    </row>
    <row r="201" spans="1:22" x14ac:dyDescent="0.25">
      <c r="A201" s="39">
        <v>42389</v>
      </c>
      <c r="B201" s="41">
        <f t="shared" si="30"/>
        <v>113.0378726833199</v>
      </c>
      <c r="C201" s="41">
        <f t="shared" si="31"/>
        <v>85.874439461883398</v>
      </c>
      <c r="D201" s="41">
        <f t="shared" si="32"/>
        <v>144.87880579367427</v>
      </c>
      <c r="E201" s="41">
        <f t="shared" si="33"/>
        <v>182.49678249678249</v>
      </c>
      <c r="F201" s="41">
        <f t="shared" si="34"/>
        <v>86.196078431372555</v>
      </c>
      <c r="G201" s="41">
        <f t="shared" si="35"/>
        <v>103.57294768183752</v>
      </c>
      <c r="H201" s="41">
        <f t="shared" si="36"/>
        <v>195.87482219061167</v>
      </c>
      <c r="I201" s="41">
        <f t="shared" si="37"/>
        <v>70.557967518893719</v>
      </c>
      <c r="J201" s="41">
        <f t="shared" si="38"/>
        <v>123.30578512396696</v>
      </c>
      <c r="K201" s="41">
        <f t="shared" si="39"/>
        <v>33.605048645805944</v>
      </c>
      <c r="M201">
        <v>350.7</v>
      </c>
      <c r="N201">
        <v>19.149999999999999</v>
      </c>
      <c r="O201">
        <v>196.05</v>
      </c>
      <c r="P201">
        <v>70.900000000000006</v>
      </c>
      <c r="Q201">
        <v>109.9</v>
      </c>
      <c r="R201">
        <v>24.35</v>
      </c>
      <c r="S201">
        <v>137.69999999999999</v>
      </c>
      <c r="T201">
        <v>219.4</v>
      </c>
      <c r="U201">
        <v>179.04</v>
      </c>
      <c r="V201">
        <v>63.9</v>
      </c>
    </row>
    <row r="202" spans="1:22" x14ac:dyDescent="0.25">
      <c r="A202" s="39">
        <v>42390</v>
      </c>
      <c r="B202" s="41">
        <f t="shared" si="30"/>
        <v>113.82755842062852</v>
      </c>
      <c r="C202" s="41">
        <f t="shared" si="31"/>
        <v>84.753363228699541</v>
      </c>
      <c r="D202" s="41">
        <f t="shared" si="32"/>
        <v>139.06296186816436</v>
      </c>
      <c r="E202" s="41">
        <f t="shared" si="33"/>
        <v>175.80437580437581</v>
      </c>
      <c r="F202" s="41">
        <f t="shared" si="34"/>
        <v>86.219607843137254</v>
      </c>
      <c r="G202" s="41">
        <f t="shared" si="35"/>
        <v>110.5912377711612</v>
      </c>
      <c r="H202" s="41">
        <f t="shared" si="36"/>
        <v>202.91607396870558</v>
      </c>
      <c r="I202" s="41">
        <f t="shared" si="37"/>
        <v>71.168998231226894</v>
      </c>
      <c r="J202" s="41">
        <f t="shared" si="38"/>
        <v>121.74931129476585</v>
      </c>
      <c r="K202" s="41">
        <f t="shared" si="39"/>
        <v>32.816197738627395</v>
      </c>
      <c r="M202">
        <v>353.15</v>
      </c>
      <c r="N202">
        <v>18.899999999999999</v>
      </c>
      <c r="O202">
        <v>188.18</v>
      </c>
      <c r="P202">
        <v>68.3</v>
      </c>
      <c r="Q202">
        <v>109.93</v>
      </c>
      <c r="R202">
        <v>26</v>
      </c>
      <c r="S202">
        <v>142.65</v>
      </c>
      <c r="T202">
        <v>221.3</v>
      </c>
      <c r="U202">
        <v>176.78</v>
      </c>
      <c r="V202">
        <v>62.4</v>
      </c>
    </row>
    <row r="203" spans="1:22" x14ac:dyDescent="0.25">
      <c r="A203" s="39">
        <v>42391</v>
      </c>
      <c r="B203" s="41">
        <f t="shared" si="30"/>
        <v>121.04754230459307</v>
      </c>
      <c r="C203" s="41">
        <f t="shared" si="31"/>
        <v>90.358744394618824</v>
      </c>
      <c r="D203" s="41">
        <f t="shared" si="32"/>
        <v>141.19864026012414</v>
      </c>
      <c r="E203" s="41">
        <f t="shared" si="33"/>
        <v>184.55598455598457</v>
      </c>
      <c r="F203" s="41">
        <f t="shared" si="34"/>
        <v>87.552941176470583</v>
      </c>
      <c r="G203" s="41">
        <f t="shared" si="35"/>
        <v>114.41939600170139</v>
      </c>
      <c r="H203" s="41">
        <f t="shared" si="36"/>
        <v>198.50640113798011</v>
      </c>
      <c r="I203" s="41">
        <f t="shared" si="37"/>
        <v>71.313716031516321</v>
      </c>
      <c r="J203" s="41">
        <f t="shared" si="38"/>
        <v>122.19696969696972</v>
      </c>
      <c r="K203" s="41">
        <f t="shared" si="39"/>
        <v>34.025769129634497</v>
      </c>
      <c r="M203">
        <v>375.55</v>
      </c>
      <c r="N203">
        <v>20.149999999999999</v>
      </c>
      <c r="O203">
        <v>191.07</v>
      </c>
      <c r="P203">
        <v>71.7</v>
      </c>
      <c r="Q203">
        <v>111.63</v>
      </c>
      <c r="R203">
        <v>26.9</v>
      </c>
      <c r="S203">
        <v>139.55000000000001</v>
      </c>
      <c r="T203">
        <v>221.75</v>
      </c>
      <c r="U203">
        <v>177.43</v>
      </c>
      <c r="V203">
        <v>64.7</v>
      </c>
    </row>
    <row r="204" spans="1:22" x14ac:dyDescent="0.25">
      <c r="A204" s="39">
        <v>42394</v>
      </c>
      <c r="B204" s="41">
        <f t="shared" si="30"/>
        <v>127.18775181305399</v>
      </c>
      <c r="C204" s="41">
        <f t="shared" si="31"/>
        <v>93.946188340807169</v>
      </c>
      <c r="D204" s="41">
        <f t="shared" si="32"/>
        <v>142.14454626071534</v>
      </c>
      <c r="E204" s="41">
        <f t="shared" si="33"/>
        <v>193.69369369369369</v>
      </c>
      <c r="F204" s="41">
        <f t="shared" si="34"/>
        <v>85.019607843137251</v>
      </c>
      <c r="G204" s="41">
        <f t="shared" si="35"/>
        <v>120.16163334751168</v>
      </c>
      <c r="H204" s="41">
        <f t="shared" si="36"/>
        <v>195.30583214793745</v>
      </c>
      <c r="I204" s="41">
        <f t="shared" si="37"/>
        <v>70.236372407139413</v>
      </c>
      <c r="J204" s="41">
        <f t="shared" si="38"/>
        <v>120.87465564738294</v>
      </c>
      <c r="K204" s="41">
        <f t="shared" si="39"/>
        <v>33.867998948198789</v>
      </c>
      <c r="M204">
        <v>394.6</v>
      </c>
      <c r="N204">
        <v>20.95</v>
      </c>
      <c r="O204">
        <v>192.35</v>
      </c>
      <c r="P204">
        <v>75.25</v>
      </c>
      <c r="Q204">
        <v>108.4</v>
      </c>
      <c r="R204">
        <v>28.25</v>
      </c>
      <c r="S204">
        <v>137.30000000000001</v>
      </c>
      <c r="T204">
        <v>218.4</v>
      </c>
      <c r="U204">
        <v>175.51</v>
      </c>
      <c r="V204">
        <v>64.400000000000006</v>
      </c>
    </row>
    <row r="205" spans="1:22" x14ac:dyDescent="0.25">
      <c r="A205" s="39">
        <v>42396</v>
      </c>
      <c r="B205" s="41">
        <f t="shared" si="30"/>
        <v>122.88477034649476</v>
      </c>
      <c r="C205" s="41">
        <f t="shared" si="31"/>
        <v>91.479820627802681</v>
      </c>
      <c r="D205" s="41">
        <f t="shared" si="32"/>
        <v>140.87348507242092</v>
      </c>
      <c r="E205" s="41">
        <f t="shared" si="33"/>
        <v>203.34620334620331</v>
      </c>
      <c r="F205" s="41">
        <f t="shared" si="34"/>
        <v>85.709803921568621</v>
      </c>
      <c r="G205" s="41">
        <f t="shared" si="35"/>
        <v>117.39685240323266</v>
      </c>
      <c r="H205" s="41">
        <f t="shared" si="36"/>
        <v>191.8918918918919</v>
      </c>
      <c r="I205" s="41">
        <f t="shared" si="37"/>
        <v>69.255507316288785</v>
      </c>
      <c r="J205" s="41">
        <f t="shared" si="38"/>
        <v>121.99724517906336</v>
      </c>
      <c r="K205" s="41">
        <f t="shared" si="39"/>
        <v>33.552458585327372</v>
      </c>
      <c r="M205">
        <v>381.25</v>
      </c>
      <c r="N205">
        <v>20.399999999999999</v>
      </c>
      <c r="O205">
        <v>190.63</v>
      </c>
      <c r="P205">
        <v>79</v>
      </c>
      <c r="Q205">
        <v>109.28</v>
      </c>
      <c r="R205">
        <v>27.6</v>
      </c>
      <c r="S205">
        <v>134.9</v>
      </c>
      <c r="T205">
        <v>215.35</v>
      </c>
      <c r="U205">
        <v>177.14</v>
      </c>
      <c r="V205">
        <v>63.8</v>
      </c>
    </row>
    <row r="206" spans="1:22" x14ac:dyDescent="0.25">
      <c r="A206" s="39">
        <v>42397</v>
      </c>
      <c r="B206" s="41">
        <f t="shared" si="30"/>
        <v>120.17727639000806</v>
      </c>
      <c r="C206" s="41">
        <f t="shared" si="31"/>
        <v>90.807174887892373</v>
      </c>
      <c r="D206" s="41">
        <f t="shared" si="32"/>
        <v>140.50399054094001</v>
      </c>
      <c r="E206" s="41">
        <f t="shared" si="33"/>
        <v>205.27670527670529</v>
      </c>
      <c r="F206" s="41">
        <f t="shared" si="34"/>
        <v>90.729411764705887</v>
      </c>
      <c r="G206" s="41">
        <f t="shared" si="35"/>
        <v>115.05742237345811</v>
      </c>
      <c r="H206" s="41">
        <f t="shared" si="36"/>
        <v>189.4736842105263</v>
      </c>
      <c r="I206" s="41">
        <f t="shared" si="37"/>
        <v>67.808329313394438</v>
      </c>
      <c r="J206" s="41">
        <f t="shared" si="38"/>
        <v>125.04132231404961</v>
      </c>
      <c r="K206" s="41">
        <f t="shared" si="39"/>
        <v>35.393110702077308</v>
      </c>
      <c r="M206">
        <v>372.85</v>
      </c>
      <c r="N206">
        <v>20.25</v>
      </c>
      <c r="O206">
        <v>190.13</v>
      </c>
      <c r="P206">
        <v>79.75</v>
      </c>
      <c r="Q206">
        <v>115.68</v>
      </c>
      <c r="R206">
        <v>27.05</v>
      </c>
      <c r="S206">
        <v>133.19999999999999</v>
      </c>
      <c r="T206">
        <v>210.85</v>
      </c>
      <c r="U206">
        <v>181.56</v>
      </c>
      <c r="V206">
        <v>67.3</v>
      </c>
    </row>
    <row r="207" spans="1:22" x14ac:dyDescent="0.25">
      <c r="A207" s="39">
        <v>42398</v>
      </c>
      <c r="B207" s="41">
        <f t="shared" si="30"/>
        <v>126.84931506849315</v>
      </c>
      <c r="C207" s="41">
        <f t="shared" si="31"/>
        <v>90.582959641255599</v>
      </c>
      <c r="D207" s="41">
        <f t="shared" si="32"/>
        <v>138.85604493053506</v>
      </c>
      <c r="E207" s="41">
        <f t="shared" si="33"/>
        <v>200.38610038610037</v>
      </c>
      <c r="F207" s="41">
        <f t="shared" si="34"/>
        <v>92.258823529411757</v>
      </c>
      <c r="G207" s="41">
        <f t="shared" si="35"/>
        <v>112.29264142917906</v>
      </c>
      <c r="H207" s="41">
        <f t="shared" si="36"/>
        <v>192.10526315789477</v>
      </c>
      <c r="I207" s="41">
        <f t="shared" si="37"/>
        <v>68.25856246985046</v>
      </c>
      <c r="J207" s="41">
        <f t="shared" si="38"/>
        <v>124.87603305785125</v>
      </c>
      <c r="K207" s="41">
        <f t="shared" si="39"/>
        <v>37.733368393373652</v>
      </c>
      <c r="M207">
        <v>393.55</v>
      </c>
      <c r="N207">
        <v>20.2</v>
      </c>
      <c r="O207">
        <v>187.9</v>
      </c>
      <c r="P207">
        <v>77.849999999999994</v>
      </c>
      <c r="Q207">
        <v>117.63</v>
      </c>
      <c r="R207">
        <v>26.4</v>
      </c>
      <c r="S207">
        <v>135.05000000000001</v>
      </c>
      <c r="T207">
        <v>212.25</v>
      </c>
      <c r="U207">
        <v>181.32</v>
      </c>
      <c r="V207">
        <v>71.75</v>
      </c>
    </row>
    <row r="208" spans="1:22" x14ac:dyDescent="0.25">
      <c r="A208" s="39">
        <v>42401</v>
      </c>
      <c r="B208" s="41">
        <f t="shared" si="30"/>
        <v>138.22723609991942</v>
      </c>
      <c r="C208" s="41">
        <f t="shared" si="31"/>
        <v>96.188340807174882</v>
      </c>
      <c r="D208" s="41">
        <f t="shared" si="32"/>
        <v>131.45137451965712</v>
      </c>
      <c r="E208" s="41">
        <f t="shared" si="33"/>
        <v>204.37580437580439</v>
      </c>
      <c r="F208" s="41">
        <f t="shared" si="34"/>
        <v>93.058823529411768</v>
      </c>
      <c r="G208" s="41">
        <f t="shared" si="35"/>
        <v>118.67290514674605</v>
      </c>
      <c r="H208" s="41">
        <f t="shared" si="36"/>
        <v>187.1977240398293</v>
      </c>
      <c r="I208" s="41">
        <f t="shared" si="37"/>
        <v>71.104679208876021</v>
      </c>
      <c r="J208" s="41">
        <f t="shared" si="38"/>
        <v>123.43663911845731</v>
      </c>
      <c r="K208" s="41">
        <f t="shared" si="39"/>
        <v>37.023402576912964</v>
      </c>
      <c r="M208">
        <v>428.85</v>
      </c>
      <c r="N208">
        <v>21.45</v>
      </c>
      <c r="O208">
        <v>177.88</v>
      </c>
      <c r="P208">
        <v>79.400000000000006</v>
      </c>
      <c r="Q208">
        <v>118.65</v>
      </c>
      <c r="R208">
        <v>27.9</v>
      </c>
      <c r="S208">
        <v>131.6</v>
      </c>
      <c r="T208">
        <v>221.1</v>
      </c>
      <c r="U208">
        <v>179.23</v>
      </c>
      <c r="V208">
        <v>70.400000000000006</v>
      </c>
    </row>
    <row r="209" spans="1:22" x14ac:dyDescent="0.25">
      <c r="A209" s="39">
        <v>42402</v>
      </c>
      <c r="B209" s="41">
        <f t="shared" si="30"/>
        <v>134.27880741337631</v>
      </c>
      <c r="C209" s="41">
        <f t="shared" si="31"/>
        <v>91.031390134529147</v>
      </c>
      <c r="D209" s="41">
        <f t="shared" si="32"/>
        <v>130.83801359739877</v>
      </c>
      <c r="E209" s="41">
        <f t="shared" si="33"/>
        <v>199.48519948519947</v>
      </c>
      <c r="F209" s="41">
        <f t="shared" si="34"/>
        <v>91.86666666666666</v>
      </c>
      <c r="G209" s="41">
        <f t="shared" si="35"/>
        <v>113.78136962994469</v>
      </c>
      <c r="H209" s="41">
        <f t="shared" si="36"/>
        <v>191.5362731152205</v>
      </c>
      <c r="I209" s="41">
        <f t="shared" si="37"/>
        <v>68.580157581604766</v>
      </c>
      <c r="J209" s="41">
        <f t="shared" si="38"/>
        <v>120.04820936639121</v>
      </c>
      <c r="K209" s="41">
        <f t="shared" si="39"/>
        <v>34.130949250591641</v>
      </c>
      <c r="M209">
        <v>416.6</v>
      </c>
      <c r="N209">
        <v>20.3</v>
      </c>
      <c r="O209">
        <v>177.05</v>
      </c>
      <c r="P209">
        <v>77.5</v>
      </c>
      <c r="Q209">
        <v>117.13</v>
      </c>
      <c r="R209">
        <v>26.75</v>
      </c>
      <c r="S209">
        <v>134.65</v>
      </c>
      <c r="T209">
        <v>213.25</v>
      </c>
      <c r="U209">
        <v>174.31</v>
      </c>
      <c r="V209">
        <v>64.900000000000006</v>
      </c>
    </row>
    <row r="210" spans="1:22" x14ac:dyDescent="0.25">
      <c r="A210" s="39">
        <v>42403</v>
      </c>
      <c r="B210" s="41">
        <f t="shared" si="30"/>
        <v>133.21514907332798</v>
      </c>
      <c r="C210" s="41">
        <f t="shared" si="31"/>
        <v>88.116591928251111</v>
      </c>
      <c r="D210" s="41">
        <f t="shared" si="32"/>
        <v>131.20750812887971</v>
      </c>
      <c r="E210" s="41">
        <f t="shared" si="33"/>
        <v>189.57528957528956</v>
      </c>
      <c r="F210" s="41">
        <f t="shared" si="34"/>
        <v>89.396078431372544</v>
      </c>
      <c r="G210" s="41">
        <f t="shared" si="35"/>
        <v>106.76307954062101</v>
      </c>
      <c r="H210" s="41">
        <f t="shared" si="36"/>
        <v>195.30583214793745</v>
      </c>
      <c r="I210" s="41">
        <f t="shared" si="37"/>
        <v>67.599292490754138</v>
      </c>
      <c r="J210" s="41">
        <f t="shared" si="38"/>
        <v>117.69283746556474</v>
      </c>
      <c r="K210" s="41">
        <f t="shared" si="39"/>
        <v>32.421772285038124</v>
      </c>
      <c r="M210">
        <v>413.3</v>
      </c>
      <c r="N210">
        <v>19.649999999999999</v>
      </c>
      <c r="O210">
        <v>177.55</v>
      </c>
      <c r="P210">
        <v>73.650000000000006</v>
      </c>
      <c r="Q210">
        <v>113.98</v>
      </c>
      <c r="R210">
        <v>25.1</v>
      </c>
      <c r="S210">
        <v>137.30000000000001</v>
      </c>
      <c r="T210">
        <v>210.2</v>
      </c>
      <c r="U210">
        <v>170.89</v>
      </c>
      <c r="V210">
        <v>61.65</v>
      </c>
    </row>
    <row r="211" spans="1:22" x14ac:dyDescent="0.25">
      <c r="A211" s="39">
        <v>42404</v>
      </c>
      <c r="B211" s="41">
        <f t="shared" si="30"/>
        <v>132.21595487510072</v>
      </c>
      <c r="C211" s="41">
        <f t="shared" si="31"/>
        <v>85.650224215246638</v>
      </c>
      <c r="D211" s="41">
        <f t="shared" si="32"/>
        <v>134.68075672480049</v>
      </c>
      <c r="E211" s="41">
        <f t="shared" si="33"/>
        <v>193.05019305019303</v>
      </c>
      <c r="F211" s="41">
        <f t="shared" si="34"/>
        <v>91.749019607843138</v>
      </c>
      <c r="G211" s="41">
        <f t="shared" si="35"/>
        <v>102.29689493832413</v>
      </c>
      <c r="H211" s="41">
        <f t="shared" si="36"/>
        <v>190.54054054054052</v>
      </c>
      <c r="I211" s="41">
        <f t="shared" si="37"/>
        <v>69.368065605402791</v>
      </c>
      <c r="J211" s="41">
        <f t="shared" si="38"/>
        <v>112.11432506887053</v>
      </c>
      <c r="K211" s="41">
        <f t="shared" si="39"/>
        <v>35.629765974230871</v>
      </c>
      <c r="M211">
        <v>410.2</v>
      </c>
      <c r="N211">
        <v>19.100000000000001</v>
      </c>
      <c r="O211">
        <v>182.25</v>
      </c>
      <c r="P211">
        <v>75</v>
      </c>
      <c r="Q211">
        <v>116.98</v>
      </c>
      <c r="R211">
        <v>24.05</v>
      </c>
      <c r="S211">
        <v>133.94999999999999</v>
      </c>
      <c r="T211">
        <v>215.7</v>
      </c>
      <c r="U211">
        <v>162.79</v>
      </c>
      <c r="V211">
        <v>67.75</v>
      </c>
    </row>
    <row r="212" spans="1:22" x14ac:dyDescent="0.25">
      <c r="A212" s="39">
        <v>42405</v>
      </c>
      <c r="B212" s="41">
        <f t="shared" si="30"/>
        <v>133.58581788879934</v>
      </c>
      <c r="C212" s="41">
        <f t="shared" si="31"/>
        <v>86.771300448430495</v>
      </c>
      <c r="D212" s="41">
        <f t="shared" si="32"/>
        <v>130.72716523795449</v>
      </c>
      <c r="E212" s="41">
        <f t="shared" si="33"/>
        <v>192.66409266409264</v>
      </c>
      <c r="F212" s="41">
        <f t="shared" si="34"/>
        <v>89.592156862745099</v>
      </c>
      <c r="G212" s="41">
        <f t="shared" si="35"/>
        <v>102.29689493832413</v>
      </c>
      <c r="H212" s="41">
        <f t="shared" si="36"/>
        <v>190.18492176386911</v>
      </c>
      <c r="I212" s="41">
        <f t="shared" si="37"/>
        <v>67.888728091333022</v>
      </c>
      <c r="J212" s="41">
        <f t="shared" si="38"/>
        <v>114.53168044077138</v>
      </c>
      <c r="K212" s="41">
        <f t="shared" si="39"/>
        <v>38.864054693662894</v>
      </c>
      <c r="M212">
        <v>414.45</v>
      </c>
      <c r="N212">
        <v>19.350000000000001</v>
      </c>
      <c r="O212">
        <v>176.9</v>
      </c>
      <c r="P212">
        <v>74.849999999999994</v>
      </c>
      <c r="Q212">
        <v>114.23</v>
      </c>
      <c r="R212">
        <v>24.05</v>
      </c>
      <c r="S212">
        <v>133.69999999999999</v>
      </c>
      <c r="T212">
        <v>211.1</v>
      </c>
      <c r="U212">
        <v>166.3</v>
      </c>
      <c r="V212">
        <v>73.900000000000006</v>
      </c>
    </row>
    <row r="213" spans="1:22" x14ac:dyDescent="0.25">
      <c r="A213" s="39">
        <v>42408</v>
      </c>
      <c r="B213" s="41">
        <f t="shared" si="30"/>
        <v>135.51974214343272</v>
      </c>
      <c r="C213" s="41">
        <f t="shared" si="31"/>
        <v>84.529147982062781</v>
      </c>
      <c r="D213" s="41">
        <f t="shared" si="32"/>
        <v>130.24682234702928</v>
      </c>
      <c r="E213" s="41">
        <f t="shared" si="33"/>
        <v>183.91248391248391</v>
      </c>
      <c r="F213" s="41">
        <f t="shared" si="34"/>
        <v>89.121568627450969</v>
      </c>
      <c r="G213" s="41">
        <f t="shared" si="35"/>
        <v>102.29689493832413</v>
      </c>
      <c r="H213" s="41">
        <f t="shared" si="36"/>
        <v>188.33570412517781</v>
      </c>
      <c r="I213" s="41">
        <f t="shared" si="37"/>
        <v>68.194243447499602</v>
      </c>
      <c r="J213" s="41">
        <f t="shared" si="38"/>
        <v>113.59504132231406</v>
      </c>
      <c r="K213" s="41">
        <f t="shared" si="39"/>
        <v>37.70707336313437</v>
      </c>
      <c r="M213">
        <v>420.45</v>
      </c>
      <c r="N213">
        <v>18.850000000000001</v>
      </c>
      <c r="O213">
        <v>176.25</v>
      </c>
      <c r="P213">
        <v>71.45</v>
      </c>
      <c r="Q213">
        <v>113.63</v>
      </c>
      <c r="R213">
        <v>24.05</v>
      </c>
      <c r="S213">
        <v>132.4</v>
      </c>
      <c r="T213">
        <v>212.05</v>
      </c>
      <c r="U213">
        <v>164.94</v>
      </c>
      <c r="V213">
        <v>71.7</v>
      </c>
    </row>
    <row r="214" spans="1:22" x14ac:dyDescent="0.25">
      <c r="A214" s="39">
        <v>42409</v>
      </c>
      <c r="B214" s="41">
        <f t="shared" si="30"/>
        <v>135.27800161160354</v>
      </c>
      <c r="C214" s="41">
        <f t="shared" si="31"/>
        <v>80.493273542600889</v>
      </c>
      <c r="D214" s="41">
        <f t="shared" si="32"/>
        <v>127.32781554832991</v>
      </c>
      <c r="E214" s="41">
        <f t="shared" si="33"/>
        <v>180.05148005148007</v>
      </c>
      <c r="F214" s="41">
        <f t="shared" si="34"/>
        <v>88.470588235294116</v>
      </c>
      <c r="G214" s="41">
        <f t="shared" si="35"/>
        <v>108.0391322841344</v>
      </c>
      <c r="H214" s="41">
        <f t="shared" si="36"/>
        <v>190.04267425320057</v>
      </c>
      <c r="I214" s="41">
        <f t="shared" si="37"/>
        <v>67.66361151310501</v>
      </c>
      <c r="J214" s="41">
        <f t="shared" si="38"/>
        <v>111.21900826446283</v>
      </c>
      <c r="K214" s="41">
        <f t="shared" si="39"/>
        <v>36.681567183802258</v>
      </c>
      <c r="M214">
        <v>419.7</v>
      </c>
      <c r="N214">
        <v>17.95</v>
      </c>
      <c r="O214">
        <v>172.3</v>
      </c>
      <c r="P214">
        <v>69.95</v>
      </c>
      <c r="Q214">
        <v>112.8</v>
      </c>
      <c r="R214">
        <v>25.4</v>
      </c>
      <c r="S214">
        <v>133.6</v>
      </c>
      <c r="T214">
        <v>210.4</v>
      </c>
      <c r="U214">
        <v>161.49</v>
      </c>
      <c r="V214">
        <v>69.75</v>
      </c>
    </row>
    <row r="215" spans="1:22" x14ac:dyDescent="0.25">
      <c r="A215" s="39">
        <v>42410</v>
      </c>
      <c r="B215" s="41">
        <f t="shared" si="30"/>
        <v>131.45850120870267</v>
      </c>
      <c r="C215" s="41">
        <f t="shared" si="31"/>
        <v>79.147982062780258</v>
      </c>
      <c r="D215" s="41">
        <f t="shared" si="32"/>
        <v>126.04936446940584</v>
      </c>
      <c r="E215" s="41">
        <f t="shared" si="33"/>
        <v>166.15186615186616</v>
      </c>
      <c r="F215" s="41">
        <f t="shared" si="34"/>
        <v>88.494117647058829</v>
      </c>
      <c r="G215" s="41">
        <f t="shared" si="35"/>
        <v>106.33772862611654</v>
      </c>
      <c r="H215" s="41">
        <f t="shared" si="36"/>
        <v>190.39829302987198</v>
      </c>
      <c r="I215" s="41">
        <f t="shared" si="37"/>
        <v>65.235568419360021</v>
      </c>
      <c r="J215" s="41">
        <f t="shared" si="38"/>
        <v>110.63360881542698</v>
      </c>
      <c r="K215" s="41">
        <f t="shared" si="39"/>
        <v>35.366815671838019</v>
      </c>
      <c r="M215">
        <v>407.85</v>
      </c>
      <c r="N215">
        <v>17.649999999999999</v>
      </c>
      <c r="O215">
        <v>170.57</v>
      </c>
      <c r="P215">
        <v>64.55</v>
      </c>
      <c r="Q215">
        <v>112.83</v>
      </c>
      <c r="R215">
        <v>25</v>
      </c>
      <c r="S215">
        <v>133.85</v>
      </c>
      <c r="T215">
        <v>202.85</v>
      </c>
      <c r="U215">
        <v>160.63999999999999</v>
      </c>
      <c r="V215">
        <v>67.25</v>
      </c>
    </row>
    <row r="216" spans="1:22" x14ac:dyDescent="0.25">
      <c r="A216" s="39">
        <v>42411</v>
      </c>
      <c r="B216" s="41">
        <f t="shared" si="30"/>
        <v>123.40048348106367</v>
      </c>
      <c r="C216" s="41">
        <f t="shared" si="31"/>
        <v>72.421524663677118</v>
      </c>
      <c r="D216" s="41">
        <f t="shared" si="32"/>
        <v>124.09843334318653</v>
      </c>
      <c r="E216" s="41">
        <f t="shared" si="33"/>
        <v>150.06435006435007</v>
      </c>
      <c r="F216" s="41">
        <f t="shared" si="34"/>
        <v>79.945098039215694</v>
      </c>
      <c r="G216" s="41">
        <f t="shared" si="35"/>
        <v>97.830710336027209</v>
      </c>
      <c r="H216" s="41">
        <f t="shared" si="36"/>
        <v>200.49786628733997</v>
      </c>
      <c r="I216" s="41">
        <f t="shared" si="37"/>
        <v>60.090046631291202</v>
      </c>
      <c r="J216" s="41">
        <f t="shared" si="38"/>
        <v>104.56611570247935</v>
      </c>
      <c r="K216" s="41">
        <f t="shared" si="39"/>
        <v>32.763607678148823</v>
      </c>
      <c r="M216">
        <v>382.85</v>
      </c>
      <c r="N216">
        <v>16.149999999999999</v>
      </c>
      <c r="O216">
        <v>167.93</v>
      </c>
      <c r="P216">
        <v>58.3</v>
      </c>
      <c r="Q216">
        <v>101.93</v>
      </c>
      <c r="R216">
        <v>23</v>
      </c>
      <c r="S216">
        <v>140.94999999999999</v>
      </c>
      <c r="T216">
        <v>186.85</v>
      </c>
      <c r="U216">
        <v>151.83000000000001</v>
      </c>
      <c r="V216">
        <v>62.3</v>
      </c>
    </row>
    <row r="217" spans="1:22" x14ac:dyDescent="0.25">
      <c r="A217" s="39">
        <v>42412</v>
      </c>
      <c r="B217" s="41">
        <f t="shared" si="30"/>
        <v>122.80419016921837</v>
      </c>
      <c r="C217" s="41">
        <f t="shared" si="31"/>
        <v>72.645739910313907</v>
      </c>
      <c r="D217" s="41">
        <f t="shared" si="32"/>
        <v>117.11498669819687</v>
      </c>
      <c r="E217" s="41">
        <f t="shared" si="33"/>
        <v>142.85714285714286</v>
      </c>
      <c r="F217" s="41">
        <f t="shared" si="34"/>
        <v>77.764705882352942</v>
      </c>
      <c r="G217" s="41">
        <f t="shared" si="35"/>
        <v>90.812420246703525</v>
      </c>
      <c r="H217" s="41">
        <f t="shared" si="36"/>
        <v>197.29729729729729</v>
      </c>
      <c r="I217" s="41">
        <f t="shared" si="37"/>
        <v>57.260009647853359</v>
      </c>
      <c r="J217" s="41">
        <f t="shared" si="38"/>
        <v>105.53030303030305</v>
      </c>
      <c r="K217" s="41">
        <f t="shared" si="39"/>
        <v>33.263213252695238</v>
      </c>
      <c r="M217">
        <v>381</v>
      </c>
      <c r="N217">
        <v>16.2</v>
      </c>
      <c r="O217">
        <v>158.47999999999999</v>
      </c>
      <c r="P217">
        <v>55.5</v>
      </c>
      <c r="Q217">
        <v>99.15</v>
      </c>
      <c r="R217">
        <v>21.35</v>
      </c>
      <c r="S217">
        <v>138.69999999999999</v>
      </c>
      <c r="T217">
        <v>178.05</v>
      </c>
      <c r="U217">
        <v>153.22999999999999</v>
      </c>
      <c r="V217">
        <v>63.25</v>
      </c>
    </row>
    <row r="218" spans="1:22" x14ac:dyDescent="0.25">
      <c r="A218" s="39">
        <v>42415</v>
      </c>
      <c r="B218" s="41">
        <f t="shared" si="30"/>
        <v>125.97904915390814</v>
      </c>
      <c r="C218" s="41">
        <f t="shared" si="31"/>
        <v>75.11210762331838</v>
      </c>
      <c r="D218" s="41">
        <f t="shared" si="32"/>
        <v>116.16908069760568</v>
      </c>
      <c r="E218" s="41">
        <f t="shared" si="33"/>
        <v>149.67824967824967</v>
      </c>
      <c r="F218" s="41">
        <f t="shared" si="34"/>
        <v>77.490196078431367</v>
      </c>
      <c r="G218" s="41">
        <f t="shared" si="35"/>
        <v>105.27435133985537</v>
      </c>
      <c r="H218" s="41">
        <f t="shared" si="36"/>
        <v>196.0881934566145</v>
      </c>
      <c r="I218" s="41">
        <f t="shared" si="37"/>
        <v>61.472905611834705</v>
      </c>
      <c r="J218" s="41">
        <f t="shared" si="38"/>
        <v>111.50826446280992</v>
      </c>
      <c r="K218" s="41">
        <f t="shared" si="39"/>
        <v>39.442545358927163</v>
      </c>
      <c r="M218">
        <v>390.85</v>
      </c>
      <c r="N218">
        <v>16.75</v>
      </c>
      <c r="O218">
        <v>157.19999999999999</v>
      </c>
      <c r="P218">
        <v>58.15</v>
      </c>
      <c r="Q218">
        <v>98.8</v>
      </c>
      <c r="R218">
        <v>24.75</v>
      </c>
      <c r="S218">
        <v>137.85</v>
      </c>
      <c r="T218">
        <v>191.15</v>
      </c>
      <c r="U218">
        <v>161.91</v>
      </c>
      <c r="V218">
        <v>75</v>
      </c>
    </row>
    <row r="219" spans="1:22" x14ac:dyDescent="0.25">
      <c r="A219" s="39">
        <v>42416</v>
      </c>
      <c r="B219" s="41">
        <f t="shared" si="30"/>
        <v>124.88315874294923</v>
      </c>
      <c r="C219" s="41">
        <f t="shared" si="31"/>
        <v>74.887892376681606</v>
      </c>
      <c r="D219" s="41">
        <f t="shared" si="32"/>
        <v>111.5873485072421</v>
      </c>
      <c r="E219" s="41">
        <f t="shared" si="33"/>
        <v>142.2136422136422</v>
      </c>
      <c r="F219" s="41">
        <f t="shared" si="34"/>
        <v>74.807843137254906</v>
      </c>
      <c r="G219" s="41">
        <f t="shared" si="35"/>
        <v>103.14759676733306</v>
      </c>
      <c r="H219" s="41">
        <f t="shared" si="36"/>
        <v>195.30583214793745</v>
      </c>
      <c r="I219" s="41">
        <f t="shared" si="37"/>
        <v>64.431580639974271</v>
      </c>
      <c r="J219" s="41">
        <f t="shared" si="38"/>
        <v>105.81267217630854</v>
      </c>
      <c r="K219" s="41">
        <f t="shared" si="39"/>
        <v>37.523008151459372</v>
      </c>
      <c r="M219">
        <v>387.45</v>
      </c>
      <c r="N219">
        <v>16.7</v>
      </c>
      <c r="O219">
        <v>151</v>
      </c>
      <c r="P219">
        <v>55.25</v>
      </c>
      <c r="Q219">
        <v>95.38</v>
      </c>
      <c r="R219">
        <v>24.25</v>
      </c>
      <c r="S219">
        <v>137.30000000000001</v>
      </c>
      <c r="T219">
        <v>200.35</v>
      </c>
      <c r="U219">
        <v>153.63999999999999</v>
      </c>
      <c r="V219">
        <v>71.349999999999994</v>
      </c>
    </row>
    <row r="220" spans="1:22" x14ac:dyDescent="0.25">
      <c r="A220" s="39">
        <v>42417</v>
      </c>
      <c r="B220" s="41">
        <f t="shared" si="30"/>
        <v>123.49717969379532</v>
      </c>
      <c r="C220" s="41">
        <f t="shared" si="31"/>
        <v>76.905829596412545</v>
      </c>
      <c r="D220" s="41">
        <f t="shared" si="32"/>
        <v>110.58971327224359</v>
      </c>
      <c r="E220" s="41">
        <f t="shared" si="33"/>
        <v>143.50064350064349</v>
      </c>
      <c r="F220" s="41">
        <f t="shared" si="34"/>
        <v>75.333333333333329</v>
      </c>
      <c r="G220" s="41">
        <f t="shared" si="35"/>
        <v>99.106763079540613</v>
      </c>
      <c r="H220" s="41">
        <f t="shared" si="36"/>
        <v>196.01706970128026</v>
      </c>
      <c r="I220" s="41">
        <f t="shared" si="37"/>
        <v>68.33896124778903</v>
      </c>
      <c r="J220" s="41">
        <f t="shared" si="38"/>
        <v>108.4435261707989</v>
      </c>
      <c r="K220" s="41">
        <f t="shared" si="39"/>
        <v>39.127004996055746</v>
      </c>
      <c r="M220">
        <v>383.15</v>
      </c>
      <c r="N220">
        <v>17.149999999999999</v>
      </c>
      <c r="O220">
        <v>149.65</v>
      </c>
      <c r="P220">
        <v>55.75</v>
      </c>
      <c r="Q220">
        <v>96.05</v>
      </c>
      <c r="R220">
        <v>23.3</v>
      </c>
      <c r="S220">
        <v>137.80000000000001</v>
      </c>
      <c r="T220">
        <v>212.5</v>
      </c>
      <c r="U220">
        <v>157.46</v>
      </c>
      <c r="V220">
        <v>74.400000000000006</v>
      </c>
    </row>
    <row r="221" spans="1:22" x14ac:dyDescent="0.25">
      <c r="A221" s="39">
        <v>42418</v>
      </c>
      <c r="B221" s="41">
        <f t="shared" si="30"/>
        <v>125.14101531023367</v>
      </c>
      <c r="C221" s="41">
        <f t="shared" si="31"/>
        <v>77.578475336322867</v>
      </c>
      <c r="D221" s="41">
        <f t="shared" si="32"/>
        <v>110.46408513154005</v>
      </c>
      <c r="E221" s="41">
        <f t="shared" si="33"/>
        <v>144.40154440154441</v>
      </c>
      <c r="F221" s="41">
        <f t="shared" si="34"/>
        <v>78.156862745098039</v>
      </c>
      <c r="G221" s="41">
        <f t="shared" si="35"/>
        <v>102.9349213100808</v>
      </c>
      <c r="H221" s="41">
        <f t="shared" si="36"/>
        <v>200.28449502133716</v>
      </c>
      <c r="I221" s="41">
        <f t="shared" si="37"/>
        <v>67.66361151310501</v>
      </c>
      <c r="J221" s="41">
        <f t="shared" si="38"/>
        <v>107.17630853994491</v>
      </c>
      <c r="K221" s="41">
        <f t="shared" si="39"/>
        <v>39.889560872994998</v>
      </c>
      <c r="M221">
        <v>388.25</v>
      </c>
      <c r="N221">
        <v>17.3</v>
      </c>
      <c r="O221">
        <v>149.47999999999999</v>
      </c>
      <c r="P221">
        <v>56.1</v>
      </c>
      <c r="Q221">
        <v>99.65</v>
      </c>
      <c r="R221">
        <v>24.2</v>
      </c>
      <c r="S221">
        <v>140.80000000000001</v>
      </c>
      <c r="T221">
        <v>210.4</v>
      </c>
      <c r="U221">
        <v>155.62</v>
      </c>
      <c r="V221">
        <v>75.849999999999994</v>
      </c>
    </row>
    <row r="222" spans="1:22" x14ac:dyDescent="0.25">
      <c r="A222" s="39">
        <v>42419</v>
      </c>
      <c r="B222" s="41">
        <f t="shared" si="30"/>
        <v>124.5447219983884</v>
      </c>
      <c r="C222" s="41">
        <f t="shared" si="31"/>
        <v>77.354260089686093</v>
      </c>
      <c r="D222" s="41">
        <f t="shared" si="32"/>
        <v>110.61188294413245</v>
      </c>
      <c r="E222" s="41">
        <f t="shared" si="33"/>
        <v>151.60875160875159</v>
      </c>
      <c r="F222" s="41">
        <f t="shared" si="34"/>
        <v>79.607843137254903</v>
      </c>
      <c r="G222" s="41">
        <f t="shared" si="35"/>
        <v>98.256061250531687</v>
      </c>
      <c r="H222" s="41">
        <f t="shared" si="36"/>
        <v>183.71266002844953</v>
      </c>
      <c r="I222" s="41">
        <f t="shared" si="37"/>
        <v>67.342016401350705</v>
      </c>
      <c r="J222" s="41">
        <f t="shared" si="38"/>
        <v>101.78374655647384</v>
      </c>
      <c r="K222" s="41">
        <f t="shared" si="39"/>
        <v>39.258480147252172</v>
      </c>
      <c r="M222">
        <v>386.4</v>
      </c>
      <c r="N222">
        <v>17.25</v>
      </c>
      <c r="O222">
        <v>149.68</v>
      </c>
      <c r="P222">
        <v>58.9</v>
      </c>
      <c r="Q222">
        <v>101.5</v>
      </c>
      <c r="R222">
        <v>23.1</v>
      </c>
      <c r="S222">
        <v>129.15</v>
      </c>
      <c r="T222">
        <v>209.4</v>
      </c>
      <c r="U222">
        <v>147.79</v>
      </c>
      <c r="V222">
        <v>74.650000000000006</v>
      </c>
    </row>
    <row r="223" spans="1:22" x14ac:dyDescent="0.25">
      <c r="A223" s="39">
        <v>42422</v>
      </c>
      <c r="B223" s="41">
        <f t="shared" si="30"/>
        <v>124.31909750201451</v>
      </c>
      <c r="C223" s="41">
        <f t="shared" si="31"/>
        <v>76.681614349775785</v>
      </c>
      <c r="D223" s="41">
        <f t="shared" si="32"/>
        <v>112.10464085131539</v>
      </c>
      <c r="E223" s="41">
        <f t="shared" si="33"/>
        <v>149.67824967824967</v>
      </c>
      <c r="F223" s="41">
        <f t="shared" si="34"/>
        <v>78.705882352941174</v>
      </c>
      <c r="G223" s="41">
        <f t="shared" si="35"/>
        <v>103.14759676733306</v>
      </c>
      <c r="H223" s="41">
        <f t="shared" si="36"/>
        <v>187.48221906116643</v>
      </c>
      <c r="I223" s="41">
        <f t="shared" si="37"/>
        <v>66.216433510210649</v>
      </c>
      <c r="J223" s="41">
        <f t="shared" si="38"/>
        <v>103.55371900826449</v>
      </c>
      <c r="K223" s="41">
        <f t="shared" si="39"/>
        <v>38.969234814620037</v>
      </c>
      <c r="M223">
        <v>385.7</v>
      </c>
      <c r="N223">
        <v>17.100000000000001</v>
      </c>
      <c r="O223">
        <v>151.69999999999999</v>
      </c>
      <c r="P223">
        <v>58.15</v>
      </c>
      <c r="Q223">
        <v>100.35</v>
      </c>
      <c r="R223">
        <v>24.25</v>
      </c>
      <c r="S223">
        <v>131.80000000000001</v>
      </c>
      <c r="T223">
        <v>205.9</v>
      </c>
      <c r="U223">
        <v>150.36000000000001</v>
      </c>
      <c r="V223">
        <v>74.099999999999994</v>
      </c>
    </row>
    <row r="224" spans="1:22" x14ac:dyDescent="0.25">
      <c r="A224" s="39">
        <v>42423</v>
      </c>
      <c r="B224" s="41">
        <f t="shared" si="30"/>
        <v>122.91700241740533</v>
      </c>
      <c r="C224" s="41">
        <f t="shared" si="31"/>
        <v>76.008968609865462</v>
      </c>
      <c r="D224" s="41">
        <f t="shared" si="32"/>
        <v>109.55512858409695</v>
      </c>
      <c r="E224" s="41">
        <f t="shared" si="33"/>
        <v>146.84684684684683</v>
      </c>
      <c r="F224" s="41">
        <f t="shared" si="34"/>
        <v>78.141176470588235</v>
      </c>
      <c r="G224" s="41">
        <f t="shared" si="35"/>
        <v>102.9349213100808</v>
      </c>
      <c r="H224" s="41">
        <f t="shared" si="36"/>
        <v>187.76671408250357</v>
      </c>
      <c r="I224" s="41">
        <f t="shared" si="37"/>
        <v>65.669721820228332</v>
      </c>
      <c r="J224" s="41">
        <f t="shared" si="38"/>
        <v>98.498622589531692</v>
      </c>
      <c r="K224" s="41">
        <f t="shared" si="39"/>
        <v>38.417039179595051</v>
      </c>
      <c r="M224">
        <v>381.35</v>
      </c>
      <c r="N224">
        <v>16.95</v>
      </c>
      <c r="O224">
        <v>148.25</v>
      </c>
      <c r="P224">
        <v>57.05</v>
      </c>
      <c r="Q224">
        <v>99.63</v>
      </c>
      <c r="R224">
        <v>24.2</v>
      </c>
      <c r="S224">
        <v>132</v>
      </c>
      <c r="T224">
        <v>204.2</v>
      </c>
      <c r="U224">
        <v>143.02000000000001</v>
      </c>
      <c r="V224">
        <v>73.05</v>
      </c>
    </row>
    <row r="225" spans="1:22" x14ac:dyDescent="0.25">
      <c r="A225" s="39">
        <v>42424</v>
      </c>
      <c r="B225" s="41">
        <f t="shared" si="30"/>
        <v>123.70668815471394</v>
      </c>
      <c r="C225" s="41">
        <f t="shared" si="31"/>
        <v>73.094170403587441</v>
      </c>
      <c r="D225" s="41">
        <f t="shared" si="32"/>
        <v>106.25184747265742</v>
      </c>
      <c r="E225" s="41">
        <f t="shared" si="33"/>
        <v>140.54054054054055</v>
      </c>
      <c r="F225" s="41">
        <f t="shared" si="34"/>
        <v>78.82352941176471</v>
      </c>
      <c r="G225" s="41">
        <f t="shared" si="35"/>
        <v>98.681412165036136</v>
      </c>
      <c r="H225" s="41">
        <f t="shared" si="36"/>
        <v>194.95021337126605</v>
      </c>
      <c r="I225" s="41">
        <f t="shared" si="37"/>
        <v>64.367261617623413</v>
      </c>
      <c r="J225" s="41">
        <f t="shared" si="38"/>
        <v>99.972451790633613</v>
      </c>
      <c r="K225" s="41">
        <f t="shared" si="39"/>
        <v>37.286352879305809</v>
      </c>
      <c r="M225">
        <v>383.8</v>
      </c>
      <c r="N225">
        <v>16.3</v>
      </c>
      <c r="O225">
        <v>143.78</v>
      </c>
      <c r="P225">
        <v>54.6</v>
      </c>
      <c r="Q225">
        <v>100.5</v>
      </c>
      <c r="R225">
        <v>23.2</v>
      </c>
      <c r="S225">
        <v>137.05000000000001</v>
      </c>
      <c r="T225">
        <v>200.15</v>
      </c>
      <c r="U225">
        <v>145.16</v>
      </c>
      <c r="V225">
        <v>70.900000000000006</v>
      </c>
    </row>
    <row r="226" spans="1:22" x14ac:dyDescent="0.25">
      <c r="A226" s="39">
        <v>42425</v>
      </c>
      <c r="B226" s="41">
        <f t="shared" si="30"/>
        <v>122.88477034649476</v>
      </c>
      <c r="C226" s="41">
        <f t="shared" si="31"/>
        <v>72.869955156950667</v>
      </c>
      <c r="D226" s="41">
        <f t="shared" si="32"/>
        <v>105.34289092521432</v>
      </c>
      <c r="E226" s="41">
        <f t="shared" si="33"/>
        <v>136.93693693693695</v>
      </c>
      <c r="F226" s="41">
        <f t="shared" si="34"/>
        <v>75.709803921568636</v>
      </c>
      <c r="G226" s="41">
        <f t="shared" si="35"/>
        <v>97.192683964270515</v>
      </c>
      <c r="H226" s="41">
        <f t="shared" si="36"/>
        <v>193.66998577524893</v>
      </c>
      <c r="I226" s="41">
        <f t="shared" si="37"/>
        <v>63.820549927641103</v>
      </c>
      <c r="J226" s="41">
        <f t="shared" si="38"/>
        <v>98.236914600550961</v>
      </c>
      <c r="K226" s="41">
        <f t="shared" si="39"/>
        <v>36.602682093084404</v>
      </c>
      <c r="M226">
        <v>381.25</v>
      </c>
      <c r="N226">
        <v>16.25</v>
      </c>
      <c r="O226">
        <v>142.55000000000001</v>
      </c>
      <c r="P226">
        <v>53.2</v>
      </c>
      <c r="Q226">
        <v>96.53</v>
      </c>
      <c r="R226">
        <v>22.85</v>
      </c>
      <c r="S226">
        <v>136.15</v>
      </c>
      <c r="T226">
        <v>198.45</v>
      </c>
      <c r="U226">
        <v>142.63999999999999</v>
      </c>
      <c r="V226">
        <v>69.599999999999994</v>
      </c>
    </row>
    <row r="227" spans="1:22" x14ac:dyDescent="0.25">
      <c r="A227" s="39">
        <v>42426</v>
      </c>
      <c r="B227" s="41">
        <f t="shared" si="30"/>
        <v>118.35616438356165</v>
      </c>
      <c r="C227" s="41">
        <f t="shared" si="31"/>
        <v>72.197309417040373</v>
      </c>
      <c r="D227" s="41">
        <f t="shared" si="32"/>
        <v>104.43393437777119</v>
      </c>
      <c r="E227" s="41">
        <f t="shared" si="33"/>
        <v>131.53153153153153</v>
      </c>
      <c r="F227" s="41">
        <f t="shared" si="34"/>
        <v>73.51372549019608</v>
      </c>
      <c r="G227" s="41">
        <f t="shared" si="35"/>
        <v>94.853253934495953</v>
      </c>
      <c r="H227" s="41">
        <f t="shared" si="36"/>
        <v>191.18065433854909</v>
      </c>
      <c r="I227" s="41">
        <f t="shared" si="37"/>
        <v>64.351181862035702</v>
      </c>
      <c r="J227" s="41">
        <f t="shared" si="38"/>
        <v>101.21900826446281</v>
      </c>
      <c r="K227" s="41">
        <f t="shared" si="39"/>
        <v>37.759663423612935</v>
      </c>
      <c r="M227">
        <v>367.2</v>
      </c>
      <c r="N227">
        <v>16.100000000000001</v>
      </c>
      <c r="O227">
        <v>141.32</v>
      </c>
      <c r="P227">
        <v>51.1</v>
      </c>
      <c r="Q227">
        <v>93.73</v>
      </c>
      <c r="R227">
        <v>22.3</v>
      </c>
      <c r="S227">
        <v>134.4</v>
      </c>
      <c r="T227">
        <v>200.1</v>
      </c>
      <c r="U227">
        <v>146.97</v>
      </c>
      <c r="V227">
        <v>71.8</v>
      </c>
    </row>
    <row r="228" spans="1:22" x14ac:dyDescent="0.25">
      <c r="A228" s="39">
        <v>42429</v>
      </c>
      <c r="B228" s="41">
        <f t="shared" si="30"/>
        <v>116.51893634165995</v>
      </c>
      <c r="C228" s="41">
        <f t="shared" si="31"/>
        <v>71.74887892376681</v>
      </c>
      <c r="D228" s="41">
        <f t="shared" si="32"/>
        <v>100.45078332840676</v>
      </c>
      <c r="E228" s="41">
        <f t="shared" si="33"/>
        <v>129.21492921492921</v>
      </c>
      <c r="F228" s="41">
        <f t="shared" si="34"/>
        <v>75.098039215686271</v>
      </c>
      <c r="G228" s="41">
        <f t="shared" si="35"/>
        <v>92.939174819225855</v>
      </c>
      <c r="H228" s="41">
        <f t="shared" si="36"/>
        <v>184.63726884779518</v>
      </c>
      <c r="I228" s="41">
        <f t="shared" si="37"/>
        <v>63.257758482071068</v>
      </c>
      <c r="J228" s="41">
        <f t="shared" si="38"/>
        <v>105.2892561983471</v>
      </c>
      <c r="K228" s="41">
        <f t="shared" si="39"/>
        <v>37.128582697870101</v>
      </c>
      <c r="M228">
        <v>361.5</v>
      </c>
      <c r="N228">
        <v>16</v>
      </c>
      <c r="O228">
        <v>135.93</v>
      </c>
      <c r="P228">
        <v>50.2</v>
      </c>
      <c r="Q228">
        <v>95.75</v>
      </c>
      <c r="R228">
        <v>21.85</v>
      </c>
      <c r="S228">
        <v>129.80000000000001</v>
      </c>
      <c r="T228">
        <v>196.7</v>
      </c>
      <c r="U228">
        <v>152.88</v>
      </c>
      <c r="V228">
        <v>70.599999999999994</v>
      </c>
    </row>
    <row r="229" spans="1:22" x14ac:dyDescent="0.25">
      <c r="A229" s="39">
        <v>42430</v>
      </c>
      <c r="B229" s="41">
        <f t="shared" si="30"/>
        <v>122.25624496373892</v>
      </c>
      <c r="C229" s="41">
        <f t="shared" si="31"/>
        <v>76.233183856502237</v>
      </c>
      <c r="D229" s="41">
        <f t="shared" si="32"/>
        <v>106.43659473839789</v>
      </c>
      <c r="E229" s="41">
        <f t="shared" si="33"/>
        <v>135.64993564993566</v>
      </c>
      <c r="F229" s="41">
        <f t="shared" si="34"/>
        <v>75.568627450980387</v>
      </c>
      <c r="G229" s="41">
        <f t="shared" si="35"/>
        <v>95.916631220757125</v>
      </c>
      <c r="H229" s="41">
        <f t="shared" si="36"/>
        <v>182.57467994310099</v>
      </c>
      <c r="I229" s="41">
        <f t="shared" si="37"/>
        <v>66.538028621964955</v>
      </c>
      <c r="J229" s="41">
        <f t="shared" si="38"/>
        <v>110.39256198347107</v>
      </c>
      <c r="K229" s="41">
        <f t="shared" si="39"/>
        <v>39.41625032868788</v>
      </c>
      <c r="M229">
        <v>379.3</v>
      </c>
      <c r="N229">
        <v>17</v>
      </c>
      <c r="O229">
        <v>144.03</v>
      </c>
      <c r="P229">
        <v>52.7</v>
      </c>
      <c r="Q229">
        <v>96.35</v>
      </c>
      <c r="R229">
        <v>22.55</v>
      </c>
      <c r="S229">
        <v>128.35</v>
      </c>
      <c r="T229">
        <v>206.9</v>
      </c>
      <c r="U229">
        <v>160.29</v>
      </c>
      <c r="V229">
        <v>74.95</v>
      </c>
    </row>
    <row r="230" spans="1:22" x14ac:dyDescent="0.25">
      <c r="A230" s="39">
        <v>42431</v>
      </c>
      <c r="B230" s="41">
        <f t="shared" si="30"/>
        <v>124.31909750201451</v>
      </c>
      <c r="C230" s="41">
        <f t="shared" si="31"/>
        <v>79.147982062780258</v>
      </c>
      <c r="D230" s="41">
        <f t="shared" si="32"/>
        <v>109.54034880283771</v>
      </c>
      <c r="E230" s="41">
        <f t="shared" si="33"/>
        <v>142.34234234234233</v>
      </c>
      <c r="F230" s="41">
        <f t="shared" si="34"/>
        <v>78.980392156862749</v>
      </c>
      <c r="G230" s="41">
        <f t="shared" si="35"/>
        <v>98.894087622288382</v>
      </c>
      <c r="H230" s="41">
        <f t="shared" si="36"/>
        <v>183.00142247510672</v>
      </c>
      <c r="I230" s="41">
        <f t="shared" si="37"/>
        <v>70.36501045184113</v>
      </c>
      <c r="J230" s="41">
        <f t="shared" si="38"/>
        <v>111.8388429752066</v>
      </c>
      <c r="K230" s="41">
        <f t="shared" si="39"/>
        <v>41.099132264002101</v>
      </c>
      <c r="M230">
        <v>385.7</v>
      </c>
      <c r="N230">
        <v>17.649999999999999</v>
      </c>
      <c r="O230">
        <v>148.22999999999999</v>
      </c>
      <c r="P230">
        <v>55.3</v>
      </c>
      <c r="Q230">
        <v>100.7</v>
      </c>
      <c r="R230">
        <v>23.25</v>
      </c>
      <c r="S230">
        <v>128.65</v>
      </c>
      <c r="T230">
        <v>218.8</v>
      </c>
      <c r="U230">
        <v>162.38999999999999</v>
      </c>
      <c r="V230">
        <v>78.150000000000006</v>
      </c>
    </row>
    <row r="231" spans="1:22" x14ac:dyDescent="0.25">
      <c r="A231" s="39">
        <v>42432</v>
      </c>
      <c r="B231" s="41">
        <f t="shared" si="30"/>
        <v>123.19097502014505</v>
      </c>
      <c r="C231" s="41">
        <f t="shared" si="31"/>
        <v>79.820627802690581</v>
      </c>
      <c r="D231" s="41">
        <f t="shared" si="32"/>
        <v>107.8776234111735</v>
      </c>
      <c r="E231" s="41">
        <f t="shared" si="33"/>
        <v>149.42084942084941</v>
      </c>
      <c r="F231" s="41">
        <f t="shared" si="34"/>
        <v>78.196078431372555</v>
      </c>
      <c r="G231" s="41">
        <f t="shared" si="35"/>
        <v>100.80816673755848</v>
      </c>
      <c r="H231" s="41">
        <f t="shared" si="36"/>
        <v>183.42816500711237</v>
      </c>
      <c r="I231" s="41">
        <f t="shared" si="37"/>
        <v>73.162887924103558</v>
      </c>
      <c r="J231" s="41">
        <f t="shared" si="38"/>
        <v>111.80440771349865</v>
      </c>
      <c r="K231" s="41">
        <f t="shared" si="39"/>
        <v>44.149355771759133</v>
      </c>
      <c r="M231">
        <v>382.2</v>
      </c>
      <c r="N231">
        <v>17.8</v>
      </c>
      <c r="O231">
        <v>145.97999999999999</v>
      </c>
      <c r="P231">
        <v>58.05</v>
      </c>
      <c r="Q231">
        <v>99.7</v>
      </c>
      <c r="R231">
        <v>23.7</v>
      </c>
      <c r="S231">
        <v>128.94999999999999</v>
      </c>
      <c r="T231">
        <v>227.5</v>
      </c>
      <c r="U231">
        <v>162.34</v>
      </c>
      <c r="V231">
        <v>83.95</v>
      </c>
    </row>
    <row r="232" spans="1:22" x14ac:dyDescent="0.25">
      <c r="A232" s="39">
        <v>42433</v>
      </c>
      <c r="B232" s="41">
        <f t="shared" si="30"/>
        <v>130.00805801772765</v>
      </c>
      <c r="C232" s="41">
        <f t="shared" si="31"/>
        <v>85.650224215246638</v>
      </c>
      <c r="D232" s="41">
        <f t="shared" si="32"/>
        <v>108.22494827076558</v>
      </c>
      <c r="E232" s="41">
        <f t="shared" si="33"/>
        <v>162.16216216216216</v>
      </c>
      <c r="F232" s="41">
        <f t="shared" si="34"/>
        <v>78.454901960784312</v>
      </c>
      <c r="G232" s="41">
        <f t="shared" si="35"/>
        <v>100.80816673755848</v>
      </c>
      <c r="H232" s="41">
        <f t="shared" si="36"/>
        <v>183.21479374110956</v>
      </c>
      <c r="I232" s="41">
        <f t="shared" si="37"/>
        <v>72.407139411480941</v>
      </c>
      <c r="J232" s="41">
        <f t="shared" si="38"/>
        <v>114.50413223140497</v>
      </c>
      <c r="K232" s="41">
        <f t="shared" si="39"/>
        <v>45.963712858269787</v>
      </c>
      <c r="M232">
        <v>403.35</v>
      </c>
      <c r="N232">
        <v>19.100000000000001</v>
      </c>
      <c r="O232">
        <v>146.44999999999999</v>
      </c>
      <c r="P232">
        <v>63</v>
      </c>
      <c r="Q232">
        <v>100.03</v>
      </c>
      <c r="R232">
        <v>23.7</v>
      </c>
      <c r="S232">
        <v>128.80000000000001</v>
      </c>
      <c r="T232">
        <v>225.15</v>
      </c>
      <c r="U232">
        <v>166.26</v>
      </c>
      <c r="V232">
        <v>87.4</v>
      </c>
    </row>
    <row r="233" spans="1:22" x14ac:dyDescent="0.25">
      <c r="A233" s="39">
        <v>42437</v>
      </c>
      <c r="B233" s="41">
        <f t="shared" si="30"/>
        <v>130.2659145850121</v>
      </c>
      <c r="C233" s="41">
        <f t="shared" si="31"/>
        <v>86.995515695067255</v>
      </c>
      <c r="D233" s="41">
        <f t="shared" si="32"/>
        <v>108.06237067691397</v>
      </c>
      <c r="E233" s="41">
        <f t="shared" si="33"/>
        <v>171.17117117117115</v>
      </c>
      <c r="F233" s="41">
        <f t="shared" si="34"/>
        <v>84.533333333333331</v>
      </c>
      <c r="G233" s="41">
        <f t="shared" si="35"/>
        <v>102.9349213100808</v>
      </c>
      <c r="H233" s="41">
        <f t="shared" si="36"/>
        <v>185.13513513513516</v>
      </c>
      <c r="I233" s="41">
        <f t="shared" si="37"/>
        <v>73.40408425791928</v>
      </c>
      <c r="J233" s="41">
        <f t="shared" si="38"/>
        <v>115.01377410468321</v>
      </c>
      <c r="K233" s="41">
        <f t="shared" si="39"/>
        <v>47.515119642387582</v>
      </c>
      <c r="M233">
        <v>404.15</v>
      </c>
      <c r="N233">
        <v>19.399999999999999</v>
      </c>
      <c r="O233">
        <v>146.22999999999999</v>
      </c>
      <c r="P233">
        <v>66.5</v>
      </c>
      <c r="Q233">
        <v>107.78</v>
      </c>
      <c r="R233">
        <v>24.2</v>
      </c>
      <c r="S233">
        <v>130.15</v>
      </c>
      <c r="T233">
        <v>228.25</v>
      </c>
      <c r="U233">
        <v>167</v>
      </c>
      <c r="V233">
        <v>90.35</v>
      </c>
    </row>
    <row r="234" spans="1:22" x14ac:dyDescent="0.25">
      <c r="A234" s="39">
        <v>42438</v>
      </c>
      <c r="B234" s="41">
        <f t="shared" si="30"/>
        <v>131.31345688960513</v>
      </c>
      <c r="C234" s="41">
        <f t="shared" si="31"/>
        <v>85.874439461883398</v>
      </c>
      <c r="D234" s="41">
        <f t="shared" si="32"/>
        <v>107.96630209872895</v>
      </c>
      <c r="E234" s="41">
        <f t="shared" si="33"/>
        <v>179.66537966537965</v>
      </c>
      <c r="F234" s="41">
        <f t="shared" si="34"/>
        <v>88.141176470588235</v>
      </c>
      <c r="G234" s="41">
        <f t="shared" si="35"/>
        <v>105.69970225435985</v>
      </c>
      <c r="H234" s="41">
        <f t="shared" si="36"/>
        <v>184.70839260312943</v>
      </c>
      <c r="I234" s="41">
        <f t="shared" si="37"/>
        <v>72.680495256472099</v>
      </c>
      <c r="J234" s="41">
        <f t="shared" si="38"/>
        <v>113.34710743801655</v>
      </c>
      <c r="K234" s="41">
        <f t="shared" si="39"/>
        <v>46.20036813042335</v>
      </c>
      <c r="M234">
        <v>407.4</v>
      </c>
      <c r="N234">
        <v>19.149999999999999</v>
      </c>
      <c r="O234">
        <v>146.1</v>
      </c>
      <c r="P234">
        <v>69.8</v>
      </c>
      <c r="Q234">
        <v>112.38</v>
      </c>
      <c r="R234">
        <v>24.85</v>
      </c>
      <c r="S234">
        <v>129.85</v>
      </c>
      <c r="T234">
        <v>226</v>
      </c>
      <c r="U234">
        <v>164.58</v>
      </c>
      <c r="V234">
        <v>87.85</v>
      </c>
    </row>
    <row r="235" spans="1:22" x14ac:dyDescent="0.25">
      <c r="A235" s="39">
        <v>42439</v>
      </c>
      <c r="B235" s="41">
        <f t="shared" si="30"/>
        <v>133.47300564061243</v>
      </c>
      <c r="C235" s="41">
        <f t="shared" si="31"/>
        <v>85.426008968609864</v>
      </c>
      <c r="D235" s="41">
        <f t="shared" si="32"/>
        <v>116.87112030741946</v>
      </c>
      <c r="E235" s="41">
        <f t="shared" si="33"/>
        <v>174.38867438867439</v>
      </c>
      <c r="F235" s="41">
        <f t="shared" si="34"/>
        <v>90.941176470588232</v>
      </c>
      <c r="G235" s="41">
        <f t="shared" si="35"/>
        <v>104.42364951084645</v>
      </c>
      <c r="H235" s="41">
        <f t="shared" si="36"/>
        <v>182.43243243243242</v>
      </c>
      <c r="I235" s="41">
        <f t="shared" si="37"/>
        <v>72.825213056761541</v>
      </c>
      <c r="J235" s="41">
        <f t="shared" si="38"/>
        <v>110.20661157024796</v>
      </c>
      <c r="K235" s="41">
        <f t="shared" si="39"/>
        <v>46.41072837233763</v>
      </c>
      <c r="M235">
        <v>414.1</v>
      </c>
      <c r="N235">
        <v>19.05</v>
      </c>
      <c r="O235">
        <v>158.15</v>
      </c>
      <c r="P235">
        <v>67.75</v>
      </c>
      <c r="Q235">
        <v>115.95</v>
      </c>
      <c r="R235">
        <v>24.55</v>
      </c>
      <c r="S235">
        <v>128.25</v>
      </c>
      <c r="T235">
        <v>226.45</v>
      </c>
      <c r="U235">
        <v>160.02000000000001</v>
      </c>
      <c r="V235">
        <v>88.25</v>
      </c>
    </row>
    <row r="236" spans="1:22" x14ac:dyDescent="0.25">
      <c r="A236" s="39">
        <v>42440</v>
      </c>
      <c r="B236" s="41">
        <f t="shared" si="30"/>
        <v>132.82836422240129</v>
      </c>
      <c r="C236" s="41">
        <f t="shared" si="31"/>
        <v>85.650224215246638</v>
      </c>
      <c r="D236" s="41">
        <f t="shared" si="32"/>
        <v>122.5835057641147</v>
      </c>
      <c r="E236" s="41">
        <f t="shared" si="33"/>
        <v>179.92277992277994</v>
      </c>
      <c r="F236" s="41">
        <f t="shared" si="34"/>
        <v>90.078431372549019</v>
      </c>
      <c r="G236" s="41">
        <f t="shared" si="35"/>
        <v>103.14759676733306</v>
      </c>
      <c r="H236" s="41">
        <f t="shared" si="36"/>
        <v>181.4366998577525</v>
      </c>
      <c r="I236" s="41">
        <f t="shared" si="37"/>
        <v>74.352789837594472</v>
      </c>
      <c r="J236" s="41">
        <f t="shared" si="38"/>
        <v>111.50137741046832</v>
      </c>
      <c r="K236" s="41">
        <f t="shared" si="39"/>
        <v>45.937417828030497</v>
      </c>
      <c r="M236">
        <v>412.1</v>
      </c>
      <c r="N236">
        <v>19.100000000000001</v>
      </c>
      <c r="O236">
        <v>165.88</v>
      </c>
      <c r="P236">
        <v>69.900000000000006</v>
      </c>
      <c r="Q236">
        <v>114.85</v>
      </c>
      <c r="R236">
        <v>24.25</v>
      </c>
      <c r="S236">
        <v>127.55</v>
      </c>
      <c r="T236">
        <v>231.2</v>
      </c>
      <c r="U236">
        <v>161.9</v>
      </c>
      <c r="V236">
        <v>87.35</v>
      </c>
    </row>
    <row r="237" spans="1:22" x14ac:dyDescent="0.25">
      <c r="A237" s="39">
        <v>42443</v>
      </c>
      <c r="B237" s="41">
        <f t="shared" si="30"/>
        <v>133.44077356970186</v>
      </c>
      <c r="C237" s="41">
        <f t="shared" si="31"/>
        <v>86.54708520179372</v>
      </c>
      <c r="D237" s="41">
        <f t="shared" si="32"/>
        <v>123.35944428022468</v>
      </c>
      <c r="E237" s="41">
        <f t="shared" si="33"/>
        <v>177.86357786357786</v>
      </c>
      <c r="F237" s="41">
        <f t="shared" si="34"/>
        <v>92.078431372549019</v>
      </c>
      <c r="G237" s="41">
        <f t="shared" si="35"/>
        <v>102.50957039557636</v>
      </c>
      <c r="H237" s="41">
        <f t="shared" si="36"/>
        <v>181.57894736842107</v>
      </c>
      <c r="I237" s="41">
        <f t="shared" si="37"/>
        <v>74.738703971699636</v>
      </c>
      <c r="J237" s="41">
        <f t="shared" si="38"/>
        <v>110.62672176308541</v>
      </c>
      <c r="K237" s="41">
        <f t="shared" si="39"/>
        <v>46.805153825926901</v>
      </c>
      <c r="M237">
        <v>414</v>
      </c>
      <c r="N237">
        <v>19.3</v>
      </c>
      <c r="O237">
        <v>166.93</v>
      </c>
      <c r="P237">
        <v>69.099999999999994</v>
      </c>
      <c r="Q237">
        <v>117.4</v>
      </c>
      <c r="R237">
        <v>24.1</v>
      </c>
      <c r="S237">
        <v>127.65</v>
      </c>
      <c r="T237">
        <v>232.4</v>
      </c>
      <c r="U237">
        <v>160.63</v>
      </c>
      <c r="V237">
        <v>89</v>
      </c>
    </row>
    <row r="238" spans="1:22" x14ac:dyDescent="0.25">
      <c r="A238" s="39">
        <v>42444</v>
      </c>
      <c r="B238" s="41">
        <f t="shared" si="30"/>
        <v>130.49153908138598</v>
      </c>
      <c r="C238" s="41">
        <f t="shared" si="31"/>
        <v>81.390134529147971</v>
      </c>
      <c r="D238" s="41">
        <f t="shared" si="32"/>
        <v>126.60360626662725</v>
      </c>
      <c r="E238" s="41">
        <f t="shared" si="33"/>
        <v>171.81467181467181</v>
      </c>
      <c r="F238" s="41">
        <f t="shared" si="34"/>
        <v>90.862745098039213</v>
      </c>
      <c r="G238" s="41">
        <f t="shared" si="35"/>
        <v>102.50957039557636</v>
      </c>
      <c r="H238" s="41">
        <f t="shared" si="36"/>
        <v>179.80085348506404</v>
      </c>
      <c r="I238" s="41">
        <f t="shared" si="37"/>
        <v>73.40408425791928</v>
      </c>
      <c r="J238" s="41">
        <f t="shared" si="38"/>
        <v>113.31267217630855</v>
      </c>
      <c r="K238" s="41">
        <f t="shared" si="39"/>
        <v>46.331843281619769</v>
      </c>
      <c r="M238">
        <v>404.85</v>
      </c>
      <c r="N238">
        <v>18.149999999999999</v>
      </c>
      <c r="O238">
        <v>171.32</v>
      </c>
      <c r="P238">
        <v>66.75</v>
      </c>
      <c r="Q238">
        <v>115.85</v>
      </c>
      <c r="R238">
        <v>24.1</v>
      </c>
      <c r="S238">
        <v>126.4</v>
      </c>
      <c r="T238">
        <v>228.25</v>
      </c>
      <c r="U238">
        <v>164.53</v>
      </c>
      <c r="V238">
        <v>88.1</v>
      </c>
    </row>
    <row r="239" spans="1:22" x14ac:dyDescent="0.25">
      <c r="A239" s="39">
        <v>42445</v>
      </c>
      <c r="B239" s="41">
        <f t="shared" si="30"/>
        <v>130.78162771958097</v>
      </c>
      <c r="C239" s="41">
        <f t="shared" si="31"/>
        <v>81.165919282511211</v>
      </c>
      <c r="D239" s="41">
        <f t="shared" si="32"/>
        <v>123.54419154596512</v>
      </c>
      <c r="E239" s="41">
        <f t="shared" si="33"/>
        <v>174.00257400257397</v>
      </c>
      <c r="F239" s="41">
        <f t="shared" si="34"/>
        <v>90.729411764705887</v>
      </c>
      <c r="G239" s="41">
        <f t="shared" si="35"/>
        <v>102.08421948107187</v>
      </c>
      <c r="H239" s="41">
        <f t="shared" si="36"/>
        <v>176.45803698435279</v>
      </c>
      <c r="I239" s="41">
        <f t="shared" si="37"/>
        <v>73.500562791445574</v>
      </c>
      <c r="J239" s="41">
        <f t="shared" si="38"/>
        <v>112.34159779614326</v>
      </c>
      <c r="K239" s="41">
        <f t="shared" si="39"/>
        <v>45.385222193005518</v>
      </c>
      <c r="M239">
        <v>405.75</v>
      </c>
      <c r="N239">
        <v>18.100000000000001</v>
      </c>
      <c r="O239">
        <v>167.18</v>
      </c>
      <c r="P239">
        <v>67.599999999999994</v>
      </c>
      <c r="Q239">
        <v>115.68</v>
      </c>
      <c r="R239">
        <v>24</v>
      </c>
      <c r="S239">
        <v>124.05</v>
      </c>
      <c r="T239">
        <v>228.55</v>
      </c>
      <c r="U239">
        <v>163.12</v>
      </c>
      <c r="V239">
        <v>86.3</v>
      </c>
    </row>
    <row r="240" spans="1:22" x14ac:dyDescent="0.25">
      <c r="A240" s="39">
        <v>42446</v>
      </c>
      <c r="B240" s="41">
        <f t="shared" si="30"/>
        <v>128.04190169218373</v>
      </c>
      <c r="C240" s="41">
        <f t="shared" si="31"/>
        <v>81.614349775784746</v>
      </c>
      <c r="D240" s="41">
        <f t="shared" si="32"/>
        <v>118.94028968371269</v>
      </c>
      <c r="E240" s="41">
        <f t="shared" si="33"/>
        <v>175.28957528957528</v>
      </c>
      <c r="F240" s="41">
        <f t="shared" si="34"/>
        <v>91.749019607843138</v>
      </c>
      <c r="G240" s="41">
        <f t="shared" si="35"/>
        <v>106.97575499787324</v>
      </c>
      <c r="H240" s="41">
        <f t="shared" si="36"/>
        <v>170.48364153627313</v>
      </c>
      <c r="I240" s="41">
        <f t="shared" si="37"/>
        <v>75.799967840488819</v>
      </c>
      <c r="J240" s="41">
        <f t="shared" si="38"/>
        <v>116.10192837465567</v>
      </c>
      <c r="K240" s="41">
        <f t="shared" si="39"/>
        <v>45.358927162766236</v>
      </c>
      <c r="M240">
        <v>397.25</v>
      </c>
      <c r="N240">
        <v>18.2</v>
      </c>
      <c r="O240">
        <v>160.94999999999999</v>
      </c>
      <c r="P240">
        <v>68.099999999999994</v>
      </c>
      <c r="Q240">
        <v>116.98</v>
      </c>
      <c r="R240">
        <v>25.15</v>
      </c>
      <c r="S240">
        <v>119.85</v>
      </c>
      <c r="T240">
        <v>235.7</v>
      </c>
      <c r="U240">
        <v>168.58</v>
      </c>
      <c r="V240">
        <v>86.25</v>
      </c>
    </row>
    <row r="241" spans="1:22" x14ac:dyDescent="0.25">
      <c r="A241" s="39">
        <v>42447</v>
      </c>
      <c r="B241" s="41">
        <f t="shared" si="30"/>
        <v>129.49234488315875</v>
      </c>
      <c r="C241" s="41">
        <f t="shared" si="31"/>
        <v>80.717488789237663</v>
      </c>
      <c r="D241" s="41">
        <f t="shared" si="32"/>
        <v>121.21637599763524</v>
      </c>
      <c r="E241" s="41">
        <f t="shared" si="33"/>
        <v>173.74517374517373</v>
      </c>
      <c r="F241" s="41">
        <f t="shared" si="34"/>
        <v>91.51372549019608</v>
      </c>
      <c r="G241" s="41">
        <f t="shared" si="35"/>
        <v>107.4011059123777</v>
      </c>
      <c r="H241" s="41">
        <f t="shared" si="36"/>
        <v>174.39544807965862</v>
      </c>
      <c r="I241" s="41">
        <f t="shared" si="37"/>
        <v>77.809937288953208</v>
      </c>
      <c r="J241" s="41">
        <f t="shared" si="38"/>
        <v>114.4077134986226</v>
      </c>
      <c r="K241" s="41">
        <f t="shared" si="39"/>
        <v>48.540625821719694</v>
      </c>
      <c r="M241">
        <v>401.75</v>
      </c>
      <c r="N241">
        <v>18</v>
      </c>
      <c r="O241">
        <v>164.03</v>
      </c>
      <c r="P241">
        <v>67.5</v>
      </c>
      <c r="Q241">
        <v>116.68</v>
      </c>
      <c r="R241">
        <v>25.25</v>
      </c>
      <c r="S241">
        <v>122.6</v>
      </c>
      <c r="T241">
        <v>241.95</v>
      </c>
      <c r="U241">
        <v>166.12</v>
      </c>
      <c r="V241">
        <v>92.3</v>
      </c>
    </row>
    <row r="242" spans="1:22" x14ac:dyDescent="0.25">
      <c r="A242" s="39">
        <v>42450</v>
      </c>
      <c r="B242" s="41">
        <f t="shared" si="30"/>
        <v>128.62207896857373</v>
      </c>
      <c r="C242" s="41">
        <f t="shared" si="31"/>
        <v>78.026905829596402</v>
      </c>
      <c r="D242" s="41">
        <f t="shared" si="32"/>
        <v>122.28791013892994</v>
      </c>
      <c r="E242" s="41">
        <f t="shared" si="33"/>
        <v>172.7155727155727</v>
      </c>
      <c r="F242" s="41">
        <f t="shared" si="34"/>
        <v>92.745098039215691</v>
      </c>
      <c r="G242" s="41">
        <f t="shared" si="35"/>
        <v>111.65461505742236</v>
      </c>
      <c r="H242" s="41">
        <f t="shared" si="36"/>
        <v>172.9018492176387</v>
      </c>
      <c r="I242" s="41">
        <f t="shared" si="37"/>
        <v>78.420968001286383</v>
      </c>
      <c r="J242" s="41">
        <f t="shared" si="38"/>
        <v>116.88016528925623</v>
      </c>
      <c r="K242" s="41">
        <f t="shared" si="39"/>
        <v>49.434656849855372</v>
      </c>
      <c r="M242">
        <v>399.05</v>
      </c>
      <c r="N242">
        <v>17.399999999999999</v>
      </c>
      <c r="O242">
        <v>165.48</v>
      </c>
      <c r="P242">
        <v>67.099999999999994</v>
      </c>
      <c r="Q242">
        <v>118.25</v>
      </c>
      <c r="R242">
        <v>26.25</v>
      </c>
      <c r="S242">
        <v>121.55</v>
      </c>
      <c r="T242">
        <v>243.85</v>
      </c>
      <c r="U242">
        <v>169.71</v>
      </c>
      <c r="V242">
        <v>94</v>
      </c>
    </row>
    <row r="243" spans="1:22" x14ac:dyDescent="0.25">
      <c r="A243" s="39">
        <v>42451</v>
      </c>
      <c r="B243" s="41">
        <f t="shared" si="30"/>
        <v>130.31426269137793</v>
      </c>
      <c r="C243" s="41">
        <f t="shared" si="31"/>
        <v>79.372197309417032</v>
      </c>
      <c r="D243" s="41">
        <f t="shared" si="32"/>
        <v>120.08572273130358</v>
      </c>
      <c r="E243" s="41">
        <f t="shared" si="33"/>
        <v>174.25997425997426</v>
      </c>
      <c r="F243" s="41">
        <f t="shared" si="34"/>
        <v>92.298039215686273</v>
      </c>
      <c r="G243" s="41">
        <f t="shared" si="35"/>
        <v>116.97150148872819</v>
      </c>
      <c r="H243" s="41">
        <f t="shared" si="36"/>
        <v>168.6344238975818</v>
      </c>
      <c r="I243" s="41">
        <f t="shared" si="37"/>
        <v>77.038109020742894</v>
      </c>
      <c r="J243" s="41">
        <f t="shared" si="38"/>
        <v>117.55509641873279</v>
      </c>
      <c r="K243" s="41">
        <f t="shared" si="39"/>
        <v>50.591638180383903</v>
      </c>
      <c r="M243">
        <v>404.3</v>
      </c>
      <c r="N243">
        <v>17.7</v>
      </c>
      <c r="O243">
        <v>162.5</v>
      </c>
      <c r="P243">
        <v>67.7</v>
      </c>
      <c r="Q243">
        <v>117.68</v>
      </c>
      <c r="R243">
        <v>27.5</v>
      </c>
      <c r="S243">
        <v>118.55</v>
      </c>
      <c r="T243">
        <v>239.55</v>
      </c>
      <c r="U243">
        <v>170.69</v>
      </c>
      <c r="V243">
        <v>96.2</v>
      </c>
    </row>
    <row r="244" spans="1:22" x14ac:dyDescent="0.25">
      <c r="A244" s="39">
        <v>42452</v>
      </c>
      <c r="B244" s="41">
        <f t="shared" si="30"/>
        <v>129.07332796132152</v>
      </c>
      <c r="C244" s="41">
        <f t="shared" si="31"/>
        <v>81.614349775784746</v>
      </c>
      <c r="D244" s="41">
        <f t="shared" si="32"/>
        <v>119.49453148093407</v>
      </c>
      <c r="E244" s="41">
        <f t="shared" si="33"/>
        <v>171.55727155727158</v>
      </c>
      <c r="F244" s="41">
        <f t="shared" si="34"/>
        <v>91.51372549019608</v>
      </c>
      <c r="G244" s="41">
        <f t="shared" si="35"/>
        <v>127.60527435133983</v>
      </c>
      <c r="H244" s="41">
        <f t="shared" si="36"/>
        <v>168.6344238975818</v>
      </c>
      <c r="I244" s="41">
        <f t="shared" si="37"/>
        <v>76.636115131050019</v>
      </c>
      <c r="J244" s="41">
        <f t="shared" si="38"/>
        <v>114.55234159779617</v>
      </c>
      <c r="K244" s="41">
        <f t="shared" si="39"/>
        <v>50.933473573494602</v>
      </c>
      <c r="M244">
        <v>400.45</v>
      </c>
      <c r="N244">
        <v>18.2</v>
      </c>
      <c r="O244">
        <v>161.69999999999999</v>
      </c>
      <c r="P244">
        <v>66.650000000000006</v>
      </c>
      <c r="Q244">
        <v>116.68</v>
      </c>
      <c r="R244">
        <v>30</v>
      </c>
      <c r="S244">
        <v>118.55</v>
      </c>
      <c r="T244">
        <v>238.3</v>
      </c>
      <c r="U244">
        <v>166.33</v>
      </c>
      <c r="V244">
        <v>96.85</v>
      </c>
    </row>
    <row r="245" spans="1:22" x14ac:dyDescent="0.25">
      <c r="A245" s="39">
        <v>42457</v>
      </c>
      <c r="B245" s="41">
        <f t="shared" si="30"/>
        <v>126.3013698630137</v>
      </c>
      <c r="C245" s="41">
        <f t="shared" si="31"/>
        <v>77.802690582959642</v>
      </c>
      <c r="D245" s="41">
        <f t="shared" si="32"/>
        <v>117.89092521430685</v>
      </c>
      <c r="E245" s="41">
        <f t="shared" si="33"/>
        <v>165.6370656370656</v>
      </c>
      <c r="F245" s="41">
        <f t="shared" si="34"/>
        <v>87.725490196078425</v>
      </c>
      <c r="G245" s="41">
        <f t="shared" si="35"/>
        <v>136.75031901318587</v>
      </c>
      <c r="H245" s="41">
        <f t="shared" si="36"/>
        <v>170.48364153627313</v>
      </c>
      <c r="I245" s="41">
        <f t="shared" si="37"/>
        <v>75.783888084901122</v>
      </c>
      <c r="J245" s="41">
        <f t="shared" si="38"/>
        <v>114.83471074380166</v>
      </c>
      <c r="K245" s="41">
        <f t="shared" si="39"/>
        <v>46.252958190901921</v>
      </c>
      <c r="M245">
        <v>391.85</v>
      </c>
      <c r="N245">
        <v>17.350000000000001</v>
      </c>
      <c r="O245">
        <v>159.53</v>
      </c>
      <c r="P245">
        <v>64.349999999999994</v>
      </c>
      <c r="Q245">
        <v>111.85</v>
      </c>
      <c r="R245">
        <v>32.15</v>
      </c>
      <c r="S245">
        <v>119.85</v>
      </c>
      <c r="T245">
        <v>235.65</v>
      </c>
      <c r="U245">
        <v>166.74</v>
      </c>
      <c r="V245">
        <v>87.95</v>
      </c>
    </row>
    <row r="246" spans="1:22" x14ac:dyDescent="0.25">
      <c r="A246" s="39">
        <v>42458</v>
      </c>
      <c r="B246" s="41">
        <f t="shared" si="30"/>
        <v>125.97904915390814</v>
      </c>
      <c r="C246" s="41">
        <f t="shared" si="31"/>
        <v>77.802690582959642</v>
      </c>
      <c r="D246" s="41">
        <f t="shared" si="32"/>
        <v>116.56074490097545</v>
      </c>
      <c r="E246" s="41">
        <f t="shared" si="33"/>
        <v>161.003861003861</v>
      </c>
      <c r="F246" s="41">
        <f t="shared" si="34"/>
        <v>86.376470588235293</v>
      </c>
      <c r="G246" s="41">
        <f t="shared" si="35"/>
        <v>134.62356444066353</v>
      </c>
      <c r="H246" s="41">
        <f t="shared" si="36"/>
        <v>163.94025604551922</v>
      </c>
      <c r="I246" s="41">
        <f t="shared" si="37"/>
        <v>76.491397330760563</v>
      </c>
      <c r="J246" s="41">
        <f t="shared" si="38"/>
        <v>117.75482093663912</v>
      </c>
      <c r="K246" s="41">
        <f t="shared" si="39"/>
        <v>46.121483039705495</v>
      </c>
      <c r="M246">
        <v>390.85</v>
      </c>
      <c r="N246">
        <v>17.350000000000001</v>
      </c>
      <c r="O246">
        <v>157.72999999999999</v>
      </c>
      <c r="P246">
        <v>62.55</v>
      </c>
      <c r="Q246">
        <v>110.13</v>
      </c>
      <c r="R246">
        <v>31.65</v>
      </c>
      <c r="S246">
        <v>115.25</v>
      </c>
      <c r="T246">
        <v>237.85</v>
      </c>
      <c r="U246">
        <v>170.98</v>
      </c>
      <c r="V246">
        <v>87.7</v>
      </c>
    </row>
    <row r="247" spans="1:22" x14ac:dyDescent="0.25">
      <c r="A247" s="39">
        <v>42459</v>
      </c>
      <c r="B247" s="41">
        <f t="shared" si="30"/>
        <v>128.52538275584206</v>
      </c>
      <c r="C247" s="41">
        <f t="shared" si="31"/>
        <v>80.044843049327369</v>
      </c>
      <c r="D247" s="41">
        <f t="shared" si="32"/>
        <v>117.29973396393734</v>
      </c>
      <c r="E247" s="41">
        <f t="shared" si="33"/>
        <v>177.09137709137707</v>
      </c>
      <c r="F247" s="41">
        <f t="shared" si="34"/>
        <v>88.219607843137254</v>
      </c>
      <c r="G247" s="41">
        <f t="shared" si="35"/>
        <v>140.57847724372604</v>
      </c>
      <c r="H247" s="41">
        <f t="shared" si="36"/>
        <v>169.27453769559034</v>
      </c>
      <c r="I247" s="41">
        <f t="shared" si="37"/>
        <v>79.096317735970416</v>
      </c>
      <c r="J247" s="41">
        <f t="shared" si="38"/>
        <v>120.34435261707989</v>
      </c>
      <c r="K247" s="41">
        <f t="shared" si="39"/>
        <v>48.198790428608994</v>
      </c>
      <c r="M247">
        <v>398.75</v>
      </c>
      <c r="N247">
        <v>17.850000000000001</v>
      </c>
      <c r="O247">
        <v>158.72999999999999</v>
      </c>
      <c r="P247">
        <v>68.8</v>
      </c>
      <c r="Q247">
        <v>112.48</v>
      </c>
      <c r="R247">
        <v>33.049999999999997</v>
      </c>
      <c r="S247">
        <v>119</v>
      </c>
      <c r="T247">
        <v>245.95</v>
      </c>
      <c r="U247">
        <v>174.74</v>
      </c>
      <c r="V247">
        <v>91.65</v>
      </c>
    </row>
    <row r="248" spans="1:22" x14ac:dyDescent="0.25">
      <c r="A248" s="39">
        <v>42460</v>
      </c>
      <c r="B248" s="41">
        <f t="shared" si="30"/>
        <v>128.21917808219177</v>
      </c>
      <c r="C248" s="41">
        <f t="shared" si="31"/>
        <v>80.269058295964115</v>
      </c>
      <c r="D248" s="41">
        <f t="shared" si="32"/>
        <v>118.51906591782442</v>
      </c>
      <c r="E248" s="41">
        <f t="shared" si="33"/>
        <v>172.97297297297297</v>
      </c>
      <c r="F248" s="41">
        <f t="shared" si="34"/>
        <v>89.082352941176467</v>
      </c>
      <c r="G248" s="41">
        <f t="shared" si="35"/>
        <v>138.23904721395149</v>
      </c>
      <c r="H248" s="41">
        <f t="shared" si="36"/>
        <v>166.07396870554766</v>
      </c>
      <c r="I248" s="41">
        <f t="shared" si="37"/>
        <v>79.659109181540444</v>
      </c>
      <c r="J248" s="41">
        <f t="shared" si="38"/>
        <v>120.56473829201101</v>
      </c>
      <c r="K248" s="41">
        <f t="shared" si="39"/>
        <v>47.252169339994737</v>
      </c>
      <c r="M248">
        <v>397.8</v>
      </c>
      <c r="N248">
        <v>17.899999999999999</v>
      </c>
      <c r="O248">
        <v>160.38</v>
      </c>
      <c r="P248">
        <v>67.2</v>
      </c>
      <c r="Q248">
        <v>113.58</v>
      </c>
      <c r="R248">
        <v>32.5</v>
      </c>
      <c r="S248">
        <v>116.75</v>
      </c>
      <c r="T248">
        <v>247.7</v>
      </c>
      <c r="U248">
        <v>175.06</v>
      </c>
      <c r="V248">
        <v>89.85</v>
      </c>
    </row>
    <row r="249" spans="1:22" x14ac:dyDescent="0.25">
      <c r="A249" s="39">
        <v>42461</v>
      </c>
      <c r="B249" s="41">
        <f t="shared" si="30"/>
        <v>129.10556003223209</v>
      </c>
      <c r="C249" s="41">
        <f t="shared" si="31"/>
        <v>83.856502242152459</v>
      </c>
      <c r="D249" s="41">
        <f t="shared" si="32"/>
        <v>119.88619568430387</v>
      </c>
      <c r="E249" s="41">
        <f t="shared" si="33"/>
        <v>176.19047619047618</v>
      </c>
      <c r="F249" s="41">
        <f t="shared" si="34"/>
        <v>87.396078431372558</v>
      </c>
      <c r="G249" s="41">
        <f t="shared" si="35"/>
        <v>136.11229264142918</v>
      </c>
      <c r="H249" s="41">
        <f t="shared" si="36"/>
        <v>171.12375533428167</v>
      </c>
      <c r="I249" s="41">
        <f t="shared" si="37"/>
        <v>78.115452645119802</v>
      </c>
      <c r="J249" s="41">
        <f t="shared" si="38"/>
        <v>121.49449035812674</v>
      </c>
      <c r="K249" s="41">
        <f t="shared" si="39"/>
        <v>47.357349460951873</v>
      </c>
      <c r="M249">
        <v>400.55</v>
      </c>
      <c r="N249">
        <v>18.7</v>
      </c>
      <c r="O249">
        <v>162.22999999999999</v>
      </c>
      <c r="P249">
        <v>68.45</v>
      </c>
      <c r="Q249">
        <v>111.43</v>
      </c>
      <c r="R249">
        <v>32</v>
      </c>
      <c r="S249">
        <v>120.3</v>
      </c>
      <c r="T249">
        <v>242.9</v>
      </c>
      <c r="U249">
        <v>176.41</v>
      </c>
      <c r="V249">
        <v>90.05</v>
      </c>
    </row>
    <row r="250" spans="1:22" x14ac:dyDescent="0.25">
      <c r="A250" s="39">
        <v>42464</v>
      </c>
      <c r="B250" s="41">
        <f t="shared" si="30"/>
        <v>132.07091055600321</v>
      </c>
      <c r="C250" s="41">
        <f t="shared" si="31"/>
        <v>84.753363228699541</v>
      </c>
      <c r="D250" s="41">
        <f t="shared" si="32"/>
        <v>117.44753177652971</v>
      </c>
      <c r="E250" s="41">
        <f t="shared" si="33"/>
        <v>176.06177606177607</v>
      </c>
      <c r="F250" s="41">
        <f t="shared" si="34"/>
        <v>86.807843137254906</v>
      </c>
      <c r="G250" s="41">
        <f t="shared" si="35"/>
        <v>136.11229264142918</v>
      </c>
      <c r="H250" s="41">
        <f t="shared" si="36"/>
        <v>179.01849217638693</v>
      </c>
      <c r="I250" s="41">
        <f t="shared" si="37"/>
        <v>78.002894356005797</v>
      </c>
      <c r="J250" s="41">
        <f t="shared" si="38"/>
        <v>121.02617079889808</v>
      </c>
      <c r="K250" s="41">
        <f t="shared" si="39"/>
        <v>47.672889823823297</v>
      </c>
      <c r="M250">
        <v>409.75</v>
      </c>
      <c r="N250">
        <v>18.899999999999999</v>
      </c>
      <c r="O250">
        <v>158.93</v>
      </c>
      <c r="P250">
        <v>68.400000000000006</v>
      </c>
      <c r="Q250">
        <v>110.68</v>
      </c>
      <c r="R250">
        <v>32</v>
      </c>
      <c r="S250">
        <v>125.85</v>
      </c>
      <c r="T250">
        <v>242.55</v>
      </c>
      <c r="U250">
        <v>175.73</v>
      </c>
      <c r="V250">
        <v>90.65</v>
      </c>
    </row>
    <row r="251" spans="1:22" x14ac:dyDescent="0.25">
      <c r="A251" s="39">
        <v>42465</v>
      </c>
      <c r="B251" s="41">
        <f t="shared" si="30"/>
        <v>128.87993553585818</v>
      </c>
      <c r="C251" s="41">
        <f t="shared" si="31"/>
        <v>82.959641255605376</v>
      </c>
      <c r="D251" s="41">
        <f t="shared" si="32"/>
        <v>116.62725391664203</v>
      </c>
      <c r="E251" s="41">
        <f t="shared" si="33"/>
        <v>172.07207207207205</v>
      </c>
      <c r="F251" s="41">
        <f t="shared" si="34"/>
        <v>84.431372549019613</v>
      </c>
      <c r="G251" s="41">
        <f t="shared" si="35"/>
        <v>131.64610803913229</v>
      </c>
      <c r="H251" s="41">
        <f t="shared" si="36"/>
        <v>186.55761024182078</v>
      </c>
      <c r="I251" s="41">
        <f t="shared" si="37"/>
        <v>72.760894034410683</v>
      </c>
      <c r="J251" s="41">
        <f t="shared" si="38"/>
        <v>122.15564738292014</v>
      </c>
      <c r="K251" s="41">
        <f t="shared" si="39"/>
        <v>45.148566920851955</v>
      </c>
      <c r="M251">
        <v>399.85</v>
      </c>
      <c r="N251">
        <v>18.5</v>
      </c>
      <c r="O251">
        <v>157.82</v>
      </c>
      <c r="P251">
        <v>66.849999999999994</v>
      </c>
      <c r="Q251">
        <v>107.65</v>
      </c>
      <c r="R251">
        <v>30.95</v>
      </c>
      <c r="S251">
        <v>131.15</v>
      </c>
      <c r="T251">
        <v>226.25</v>
      </c>
      <c r="U251">
        <v>177.37</v>
      </c>
      <c r="V251">
        <v>85.85</v>
      </c>
    </row>
    <row r="252" spans="1:22" x14ac:dyDescent="0.25">
      <c r="A252" s="39">
        <v>42466</v>
      </c>
      <c r="B252" s="41">
        <f t="shared" si="30"/>
        <v>128.23529411764707</v>
      </c>
      <c r="C252" s="41">
        <f t="shared" si="31"/>
        <v>86.771300448430495</v>
      </c>
      <c r="D252" s="41">
        <f t="shared" si="32"/>
        <v>116.6124741353828</v>
      </c>
      <c r="E252" s="41">
        <f t="shared" si="33"/>
        <v>189.83268983268982</v>
      </c>
      <c r="F252" s="41">
        <f t="shared" si="34"/>
        <v>84.219607843137254</v>
      </c>
      <c r="G252" s="41">
        <f t="shared" si="35"/>
        <v>132.07145895363675</v>
      </c>
      <c r="H252" s="41">
        <f t="shared" si="36"/>
        <v>189.26031294452349</v>
      </c>
      <c r="I252" s="41">
        <f t="shared" si="37"/>
        <v>72.149863322077508</v>
      </c>
      <c r="J252" s="41">
        <f t="shared" si="38"/>
        <v>125.0550964187328</v>
      </c>
      <c r="K252" s="41">
        <f t="shared" si="39"/>
        <v>46.042597948987641</v>
      </c>
      <c r="M252">
        <v>397.85</v>
      </c>
      <c r="N252">
        <v>19.350000000000001</v>
      </c>
      <c r="O252">
        <v>157.80000000000001</v>
      </c>
      <c r="P252">
        <v>73.75</v>
      </c>
      <c r="Q252">
        <v>107.38</v>
      </c>
      <c r="R252">
        <v>31.05</v>
      </c>
      <c r="S252">
        <v>133.05000000000001</v>
      </c>
      <c r="T252">
        <v>224.35</v>
      </c>
      <c r="U252">
        <v>181.58</v>
      </c>
      <c r="V252">
        <v>87.55</v>
      </c>
    </row>
    <row r="253" spans="1:22" x14ac:dyDescent="0.25">
      <c r="A253" s="39">
        <v>42467</v>
      </c>
      <c r="B253" s="41">
        <f t="shared" si="30"/>
        <v>128.79935535858181</v>
      </c>
      <c r="C253" s="41">
        <f t="shared" si="31"/>
        <v>82.959641255605376</v>
      </c>
      <c r="D253" s="41">
        <f t="shared" si="32"/>
        <v>118.3490984333432</v>
      </c>
      <c r="E253" s="41">
        <f t="shared" si="33"/>
        <v>185.07078507078506</v>
      </c>
      <c r="F253" s="41">
        <f t="shared" si="34"/>
        <v>83.435294117647047</v>
      </c>
      <c r="G253" s="41">
        <f t="shared" si="35"/>
        <v>130.79540621012333</v>
      </c>
      <c r="H253" s="41">
        <f t="shared" si="36"/>
        <v>189.26031294452349</v>
      </c>
      <c r="I253" s="41">
        <f t="shared" si="37"/>
        <v>69.721820228332533</v>
      </c>
      <c r="J253" s="41">
        <f t="shared" si="38"/>
        <v>125.0550964187328</v>
      </c>
      <c r="K253" s="41">
        <f t="shared" si="39"/>
        <v>45.122271890612673</v>
      </c>
      <c r="M253">
        <v>399.6</v>
      </c>
      <c r="N253">
        <v>18.5</v>
      </c>
      <c r="O253">
        <v>160.15</v>
      </c>
      <c r="P253">
        <v>71.900000000000006</v>
      </c>
      <c r="Q253">
        <v>106.38</v>
      </c>
      <c r="R253">
        <v>30.75</v>
      </c>
      <c r="S253">
        <v>133.05000000000001</v>
      </c>
      <c r="T253">
        <v>216.8</v>
      </c>
      <c r="U253">
        <v>181.58</v>
      </c>
      <c r="V253">
        <v>85.8</v>
      </c>
    </row>
    <row r="254" spans="1:22" x14ac:dyDescent="0.25">
      <c r="A254" s="39">
        <v>42468</v>
      </c>
      <c r="B254" s="41">
        <f t="shared" si="30"/>
        <v>129.10556003223209</v>
      </c>
      <c r="C254" s="41">
        <f t="shared" si="31"/>
        <v>85.20179372197309</v>
      </c>
      <c r="D254" s="41">
        <f t="shared" si="32"/>
        <v>120.44043748152527</v>
      </c>
      <c r="E254" s="41">
        <f t="shared" si="33"/>
        <v>190.09009009009006</v>
      </c>
      <c r="F254" s="41">
        <f t="shared" si="34"/>
        <v>81.45098039215685</v>
      </c>
      <c r="G254" s="41">
        <f t="shared" si="35"/>
        <v>129.73202892386217</v>
      </c>
      <c r="H254" s="41">
        <f t="shared" si="36"/>
        <v>186.05974395448081</v>
      </c>
      <c r="I254" s="41">
        <f t="shared" si="37"/>
        <v>70.509728252130571</v>
      </c>
      <c r="J254" s="41">
        <f t="shared" si="38"/>
        <v>124.90358126721766</v>
      </c>
      <c r="K254" s="41">
        <f t="shared" si="39"/>
        <v>45.990007888509069</v>
      </c>
      <c r="M254">
        <v>400.55</v>
      </c>
      <c r="N254">
        <v>19</v>
      </c>
      <c r="O254">
        <v>162.97999999999999</v>
      </c>
      <c r="P254">
        <v>73.849999999999994</v>
      </c>
      <c r="Q254">
        <v>103.85</v>
      </c>
      <c r="R254">
        <v>30.5</v>
      </c>
      <c r="S254">
        <v>130.80000000000001</v>
      </c>
      <c r="T254">
        <v>219.25</v>
      </c>
      <c r="U254">
        <v>181.36</v>
      </c>
      <c r="V254">
        <v>87.45</v>
      </c>
    </row>
    <row r="255" spans="1:22" x14ac:dyDescent="0.25">
      <c r="A255" s="39">
        <v>42471</v>
      </c>
      <c r="B255" s="41">
        <f t="shared" si="30"/>
        <v>133.36019339242546</v>
      </c>
      <c r="C255" s="41">
        <f t="shared" si="31"/>
        <v>83.632286995515685</v>
      </c>
      <c r="D255" s="41">
        <f t="shared" si="32"/>
        <v>121.65976943541237</v>
      </c>
      <c r="E255" s="41">
        <f t="shared" si="33"/>
        <v>185.97168597168596</v>
      </c>
      <c r="F255" s="41">
        <f t="shared" si="34"/>
        <v>82.847058823529409</v>
      </c>
      <c r="G255" s="41">
        <f t="shared" si="35"/>
        <v>129.73202892386217</v>
      </c>
      <c r="H255" s="41">
        <f t="shared" si="36"/>
        <v>186.41536273115221</v>
      </c>
      <c r="I255" s="41">
        <f t="shared" si="37"/>
        <v>73.661360347322727</v>
      </c>
      <c r="J255" s="41">
        <f t="shared" si="38"/>
        <v>127.98209366391187</v>
      </c>
      <c r="K255" s="41">
        <f t="shared" si="39"/>
        <v>47.488824612148299</v>
      </c>
      <c r="M255">
        <v>413.75</v>
      </c>
      <c r="N255">
        <v>18.649999999999999</v>
      </c>
      <c r="O255">
        <v>164.63</v>
      </c>
      <c r="P255">
        <v>72.25</v>
      </c>
      <c r="Q255">
        <v>105.63</v>
      </c>
      <c r="R255">
        <v>30.5</v>
      </c>
      <c r="S255">
        <v>131.05000000000001</v>
      </c>
      <c r="T255">
        <v>229.05</v>
      </c>
      <c r="U255">
        <v>185.83</v>
      </c>
      <c r="V255">
        <v>90.3</v>
      </c>
    </row>
    <row r="256" spans="1:22" x14ac:dyDescent="0.25">
      <c r="A256" s="39">
        <v>42472</v>
      </c>
      <c r="B256" s="41">
        <f t="shared" si="30"/>
        <v>149.39564867042708</v>
      </c>
      <c r="C256" s="41">
        <f t="shared" si="31"/>
        <v>86.098654708520172</v>
      </c>
      <c r="D256" s="41">
        <f t="shared" si="32"/>
        <v>125.07389890629619</v>
      </c>
      <c r="E256" s="41">
        <f t="shared" si="33"/>
        <v>183.26898326898328</v>
      </c>
      <c r="F256" s="41">
        <f t="shared" si="34"/>
        <v>80.768627450980389</v>
      </c>
      <c r="G256" s="41">
        <f t="shared" si="35"/>
        <v>129.94470438111441</v>
      </c>
      <c r="H256" s="41">
        <f t="shared" si="36"/>
        <v>192.74537695590328</v>
      </c>
      <c r="I256" s="41">
        <f t="shared" si="37"/>
        <v>75.124618105804799</v>
      </c>
      <c r="J256" s="41">
        <f t="shared" si="38"/>
        <v>127.38980716253445</v>
      </c>
      <c r="K256" s="41">
        <f t="shared" si="39"/>
        <v>47.646594793584008</v>
      </c>
      <c r="M256">
        <v>463.5</v>
      </c>
      <c r="N256">
        <v>19.2</v>
      </c>
      <c r="O256">
        <v>169.25</v>
      </c>
      <c r="P256">
        <v>71.2</v>
      </c>
      <c r="Q256">
        <v>102.98</v>
      </c>
      <c r="R256">
        <v>30.55</v>
      </c>
      <c r="S256">
        <v>135.5</v>
      </c>
      <c r="T256">
        <v>233.6</v>
      </c>
      <c r="U256">
        <v>184.97</v>
      </c>
      <c r="V256">
        <v>90.6</v>
      </c>
    </row>
    <row r="257" spans="1:22" x14ac:dyDescent="0.25">
      <c r="A257" s="39">
        <v>42473</v>
      </c>
      <c r="B257" s="41">
        <f t="shared" si="30"/>
        <v>150.92667203867848</v>
      </c>
      <c r="C257" s="41">
        <f t="shared" si="31"/>
        <v>87.892376681614351</v>
      </c>
      <c r="D257" s="41">
        <f t="shared" si="32"/>
        <v>125.51729234407331</v>
      </c>
      <c r="E257" s="41">
        <f t="shared" si="33"/>
        <v>185.71428571428572</v>
      </c>
      <c r="F257" s="41">
        <f t="shared" si="34"/>
        <v>80.509803921568633</v>
      </c>
      <c r="G257" s="41">
        <f t="shared" si="35"/>
        <v>133.56018715440237</v>
      </c>
      <c r="H257" s="41">
        <f t="shared" si="36"/>
        <v>193.66998577524893</v>
      </c>
      <c r="I257" s="41">
        <f t="shared" si="37"/>
        <v>75.108538350217074</v>
      </c>
      <c r="J257" s="41">
        <f t="shared" si="38"/>
        <v>130.14462809917356</v>
      </c>
      <c r="K257" s="41">
        <f t="shared" si="39"/>
        <v>49.434656849855372</v>
      </c>
      <c r="M257">
        <v>468.25</v>
      </c>
      <c r="N257">
        <v>19.600000000000001</v>
      </c>
      <c r="O257">
        <v>169.85</v>
      </c>
      <c r="P257">
        <v>72.150000000000006</v>
      </c>
      <c r="Q257">
        <v>102.65</v>
      </c>
      <c r="R257">
        <v>31.4</v>
      </c>
      <c r="S257">
        <v>136.15</v>
      </c>
      <c r="T257">
        <v>233.55</v>
      </c>
      <c r="U257">
        <v>188.97</v>
      </c>
      <c r="V257">
        <v>94</v>
      </c>
    </row>
    <row r="258" spans="1:22" x14ac:dyDescent="0.25">
      <c r="A258" s="39">
        <v>42478</v>
      </c>
      <c r="B258" s="41">
        <f t="shared" ref="B258:B321" si="40">(M258/M$2)*100</f>
        <v>148.26752618855761</v>
      </c>
      <c r="C258" s="41">
        <f t="shared" ref="C258:C321" si="41">(N258/N$2)*100</f>
        <v>88.340807174887885</v>
      </c>
      <c r="D258" s="41">
        <f t="shared" ref="D258:D321" si="42">(O258/O$2)*100</f>
        <v>124.92610109370383</v>
      </c>
      <c r="E258" s="41">
        <f t="shared" ref="E258:E321" si="43">(P258/P$2)*100</f>
        <v>210.42471042471044</v>
      </c>
      <c r="F258" s="41">
        <f t="shared" ref="F258:F321" si="44">(Q258/Q$2)*100</f>
        <v>87.137254901960787</v>
      </c>
      <c r="G258" s="41">
        <f t="shared" ref="G258:G321" si="45">(R258/R$2)*100</f>
        <v>131.43343258188003</v>
      </c>
      <c r="H258" s="41">
        <f t="shared" ref="H258:H321" si="46">(S258/S$2)*100</f>
        <v>192.74537695590328</v>
      </c>
      <c r="I258" s="41">
        <f t="shared" ref="I258:I321" si="47">(T258/T$2)*100</f>
        <v>74.384949348769908</v>
      </c>
      <c r="J258" s="41">
        <f t="shared" ref="J258:J321" si="48">(U258/U$2)*100</f>
        <v>132.98209366391185</v>
      </c>
      <c r="K258" s="41">
        <f t="shared" ref="K258:K321" si="49">(V258/V$2)*100</f>
        <v>51.275308966605316</v>
      </c>
      <c r="M258">
        <v>460</v>
      </c>
      <c r="N258">
        <v>19.7</v>
      </c>
      <c r="O258">
        <v>169.05</v>
      </c>
      <c r="P258">
        <v>81.75</v>
      </c>
      <c r="Q258">
        <v>111.1</v>
      </c>
      <c r="R258">
        <v>30.9</v>
      </c>
      <c r="S258">
        <v>135.5</v>
      </c>
      <c r="T258">
        <v>231.3</v>
      </c>
      <c r="U258">
        <v>193.09</v>
      </c>
      <c r="V258">
        <v>97.5</v>
      </c>
    </row>
    <row r="259" spans="1:22" x14ac:dyDescent="0.25">
      <c r="A259" s="39">
        <v>42480</v>
      </c>
      <c r="B259" s="41">
        <f t="shared" si="40"/>
        <v>148.5737308622079</v>
      </c>
      <c r="C259" s="41">
        <f t="shared" si="41"/>
        <v>91.928251121076229</v>
      </c>
      <c r="D259" s="41">
        <f t="shared" si="42"/>
        <v>124.40880874963052</v>
      </c>
      <c r="E259" s="41">
        <f t="shared" si="43"/>
        <v>209.78120978120978</v>
      </c>
      <c r="F259" s="41">
        <f t="shared" si="44"/>
        <v>84.784313725490193</v>
      </c>
      <c r="G259" s="41">
        <f t="shared" si="45"/>
        <v>138.66439812845596</v>
      </c>
      <c r="H259" s="41">
        <f t="shared" si="46"/>
        <v>197.6529160739687</v>
      </c>
      <c r="I259" s="41">
        <f t="shared" si="47"/>
        <v>75.092458594629363</v>
      </c>
      <c r="J259" s="41">
        <f t="shared" si="48"/>
        <v>129.46280991735537</v>
      </c>
      <c r="K259" s="41">
        <f t="shared" si="49"/>
        <v>55.929529318958714</v>
      </c>
      <c r="M259">
        <v>460.95</v>
      </c>
      <c r="N259">
        <v>20.5</v>
      </c>
      <c r="O259">
        <v>168.35</v>
      </c>
      <c r="P259">
        <v>81.5</v>
      </c>
      <c r="Q259">
        <v>108.1</v>
      </c>
      <c r="R259">
        <v>32.6</v>
      </c>
      <c r="S259">
        <v>138.94999999999999</v>
      </c>
      <c r="T259">
        <v>233.5</v>
      </c>
      <c r="U259">
        <v>187.98</v>
      </c>
      <c r="V259">
        <v>106.35</v>
      </c>
    </row>
    <row r="260" spans="1:22" x14ac:dyDescent="0.25">
      <c r="A260" s="39">
        <v>42481</v>
      </c>
      <c r="B260" s="41">
        <f t="shared" si="40"/>
        <v>147.94520547945206</v>
      </c>
      <c r="C260" s="41">
        <f t="shared" si="41"/>
        <v>87.219730941704029</v>
      </c>
      <c r="D260" s="41">
        <f t="shared" si="42"/>
        <v>125.49512267218445</v>
      </c>
      <c r="E260" s="41">
        <f t="shared" si="43"/>
        <v>197.94079794079795</v>
      </c>
      <c r="F260" s="41">
        <f t="shared" si="44"/>
        <v>81.23921568627452</v>
      </c>
      <c r="G260" s="41">
        <f t="shared" si="45"/>
        <v>137.81369629944703</v>
      </c>
      <c r="H260" s="41">
        <f t="shared" si="46"/>
        <v>201.56472261735422</v>
      </c>
      <c r="I260" s="41">
        <f t="shared" si="47"/>
        <v>73.757838880849008</v>
      </c>
      <c r="J260" s="41">
        <f t="shared" si="48"/>
        <v>131.06749311294769</v>
      </c>
      <c r="K260" s="41">
        <f t="shared" si="49"/>
        <v>55.245858532737316</v>
      </c>
      <c r="M260">
        <v>459</v>
      </c>
      <c r="N260">
        <v>19.45</v>
      </c>
      <c r="O260">
        <v>169.82</v>
      </c>
      <c r="P260">
        <v>76.900000000000006</v>
      </c>
      <c r="Q260">
        <v>103.58</v>
      </c>
      <c r="R260">
        <v>32.4</v>
      </c>
      <c r="S260">
        <v>141.69999999999999</v>
      </c>
      <c r="T260">
        <v>229.35</v>
      </c>
      <c r="U260">
        <v>190.31</v>
      </c>
      <c r="V260">
        <v>105.05</v>
      </c>
    </row>
    <row r="261" spans="1:22" x14ac:dyDescent="0.25">
      <c r="A261" s="39">
        <v>42482</v>
      </c>
      <c r="B261" s="41">
        <f t="shared" si="40"/>
        <v>147.62288477034647</v>
      </c>
      <c r="C261" s="41">
        <f t="shared" si="41"/>
        <v>86.771300448430495</v>
      </c>
      <c r="D261" s="41">
        <f t="shared" si="42"/>
        <v>126.1454330475909</v>
      </c>
      <c r="E261" s="41">
        <f t="shared" si="43"/>
        <v>205.79150579150581</v>
      </c>
      <c r="F261" s="41">
        <f t="shared" si="44"/>
        <v>83.764705882352942</v>
      </c>
      <c r="G261" s="41">
        <f t="shared" si="45"/>
        <v>138.02637175669926</v>
      </c>
      <c r="H261" s="41">
        <f t="shared" si="46"/>
        <v>184.28165007112378</v>
      </c>
      <c r="I261" s="41">
        <f t="shared" si="47"/>
        <v>73.999035214664744</v>
      </c>
      <c r="J261" s="41">
        <f t="shared" si="48"/>
        <v>130.35812672176311</v>
      </c>
      <c r="K261" s="41">
        <f t="shared" si="49"/>
        <v>55.166973442019462</v>
      </c>
      <c r="M261">
        <v>458</v>
      </c>
      <c r="N261">
        <v>19.350000000000001</v>
      </c>
      <c r="O261">
        <v>170.7</v>
      </c>
      <c r="P261">
        <v>79.95</v>
      </c>
      <c r="Q261">
        <v>106.8</v>
      </c>
      <c r="R261">
        <v>32.450000000000003</v>
      </c>
      <c r="S261">
        <v>129.55000000000001</v>
      </c>
      <c r="T261">
        <v>230.1</v>
      </c>
      <c r="U261">
        <v>189.28</v>
      </c>
      <c r="V261">
        <v>104.9</v>
      </c>
    </row>
    <row r="262" spans="1:22" x14ac:dyDescent="0.25">
      <c r="A262" s="39">
        <v>42485</v>
      </c>
      <c r="B262" s="41">
        <f t="shared" si="40"/>
        <v>145.18936341659952</v>
      </c>
      <c r="C262" s="41">
        <f t="shared" si="41"/>
        <v>86.54708520179372</v>
      </c>
      <c r="D262" s="41">
        <f t="shared" si="42"/>
        <v>123.44812296778009</v>
      </c>
      <c r="E262" s="41">
        <f t="shared" si="43"/>
        <v>201.02960102960103</v>
      </c>
      <c r="F262" s="41">
        <f t="shared" si="44"/>
        <v>83.905882352941177</v>
      </c>
      <c r="G262" s="41">
        <f t="shared" si="45"/>
        <v>136.11229264142918</v>
      </c>
      <c r="H262" s="41">
        <f t="shared" si="46"/>
        <v>186.98435277382646</v>
      </c>
      <c r="I262" s="41">
        <f t="shared" si="47"/>
        <v>74.545746904647061</v>
      </c>
      <c r="J262" s="41">
        <f t="shared" si="48"/>
        <v>131.70110192837464</v>
      </c>
      <c r="K262" s="41">
        <f t="shared" si="49"/>
        <v>53.641861688140935</v>
      </c>
      <c r="M262">
        <v>450.45</v>
      </c>
      <c r="N262">
        <v>19.3</v>
      </c>
      <c r="O262">
        <v>167.05</v>
      </c>
      <c r="P262">
        <v>78.099999999999994</v>
      </c>
      <c r="Q262">
        <v>106.98</v>
      </c>
      <c r="R262">
        <v>32</v>
      </c>
      <c r="S262">
        <v>131.44999999999999</v>
      </c>
      <c r="T262">
        <v>231.8</v>
      </c>
      <c r="U262">
        <v>191.23</v>
      </c>
      <c r="V262">
        <v>102</v>
      </c>
    </row>
    <row r="263" spans="1:22" x14ac:dyDescent="0.25">
      <c r="A263" s="39">
        <v>42486</v>
      </c>
      <c r="B263" s="41">
        <f t="shared" si="40"/>
        <v>146.20467365028205</v>
      </c>
      <c r="C263" s="41">
        <f t="shared" si="41"/>
        <v>86.995515695067255</v>
      </c>
      <c r="D263" s="41">
        <f t="shared" si="42"/>
        <v>124.54182678096363</v>
      </c>
      <c r="E263" s="41">
        <f t="shared" si="43"/>
        <v>201.15830115830119</v>
      </c>
      <c r="F263" s="41">
        <f t="shared" si="44"/>
        <v>85.058823529411768</v>
      </c>
      <c r="G263" s="41">
        <f t="shared" si="45"/>
        <v>138.45172267120373</v>
      </c>
      <c r="H263" s="41">
        <f t="shared" si="46"/>
        <v>204.26742532005687</v>
      </c>
      <c r="I263" s="41">
        <f t="shared" si="47"/>
        <v>73.677440102910438</v>
      </c>
      <c r="J263" s="41">
        <f t="shared" si="48"/>
        <v>131.15013774104685</v>
      </c>
      <c r="K263" s="41">
        <f t="shared" si="49"/>
        <v>55.982119379437293</v>
      </c>
      <c r="M263">
        <v>453.6</v>
      </c>
      <c r="N263">
        <v>19.399999999999999</v>
      </c>
      <c r="O263">
        <v>168.53</v>
      </c>
      <c r="P263">
        <v>78.150000000000006</v>
      </c>
      <c r="Q263">
        <v>108.45</v>
      </c>
      <c r="R263">
        <v>32.549999999999997</v>
      </c>
      <c r="S263">
        <v>143.6</v>
      </c>
      <c r="T263">
        <v>229.1</v>
      </c>
      <c r="U263">
        <v>190.43</v>
      </c>
      <c r="V263">
        <v>106.45</v>
      </c>
    </row>
    <row r="264" spans="1:22" x14ac:dyDescent="0.25">
      <c r="A264" s="39">
        <v>42487</v>
      </c>
      <c r="B264" s="41">
        <f t="shared" si="40"/>
        <v>145.85012087026593</v>
      </c>
      <c r="C264" s="41">
        <f t="shared" si="41"/>
        <v>85.650224215246638</v>
      </c>
      <c r="D264" s="41">
        <f t="shared" si="42"/>
        <v>127.32781554832991</v>
      </c>
      <c r="E264" s="41">
        <f t="shared" si="43"/>
        <v>215.7014157014157</v>
      </c>
      <c r="F264" s="41">
        <f t="shared" si="44"/>
        <v>84.470588235294116</v>
      </c>
      <c r="G264" s="41">
        <f t="shared" si="45"/>
        <v>138.66439812845596</v>
      </c>
      <c r="H264" s="41">
        <f t="shared" si="46"/>
        <v>200.28449502133716</v>
      </c>
      <c r="I264" s="41">
        <f t="shared" si="47"/>
        <v>77.584820710725197</v>
      </c>
      <c r="J264" s="41">
        <f t="shared" si="48"/>
        <v>131.32231404958679</v>
      </c>
      <c r="K264" s="41">
        <f t="shared" si="49"/>
        <v>55.140678411780165</v>
      </c>
      <c r="M264">
        <v>452.5</v>
      </c>
      <c r="N264">
        <v>19.100000000000001</v>
      </c>
      <c r="O264">
        <v>172.3</v>
      </c>
      <c r="P264">
        <v>83.8</v>
      </c>
      <c r="Q264">
        <v>107.7</v>
      </c>
      <c r="R264">
        <v>32.6</v>
      </c>
      <c r="S264">
        <v>140.80000000000001</v>
      </c>
      <c r="T264">
        <v>241.25</v>
      </c>
      <c r="U264">
        <v>190.68</v>
      </c>
      <c r="V264">
        <v>104.85</v>
      </c>
    </row>
    <row r="265" spans="1:22" x14ac:dyDescent="0.25">
      <c r="A265" s="39">
        <v>42488</v>
      </c>
      <c r="B265" s="41">
        <f t="shared" si="40"/>
        <v>142.36905721192585</v>
      </c>
      <c r="C265" s="41">
        <f t="shared" si="41"/>
        <v>85.426008968609864</v>
      </c>
      <c r="D265" s="41">
        <f t="shared" si="42"/>
        <v>129.37481525273427</v>
      </c>
      <c r="E265" s="41">
        <f t="shared" si="43"/>
        <v>210.81081081081084</v>
      </c>
      <c r="F265" s="41">
        <f t="shared" si="44"/>
        <v>83.921568627450981</v>
      </c>
      <c r="G265" s="41">
        <f t="shared" si="45"/>
        <v>136.53764355593364</v>
      </c>
      <c r="H265" s="41">
        <f t="shared" si="46"/>
        <v>197.86628733997156</v>
      </c>
      <c r="I265" s="41">
        <f t="shared" si="47"/>
        <v>75.719569062550249</v>
      </c>
      <c r="J265" s="41">
        <f t="shared" si="48"/>
        <v>127.2314049586777</v>
      </c>
      <c r="K265" s="41">
        <f t="shared" si="49"/>
        <v>52.484880357612404</v>
      </c>
      <c r="M265">
        <v>441.7</v>
      </c>
      <c r="N265">
        <v>19.05</v>
      </c>
      <c r="O265">
        <v>175.07</v>
      </c>
      <c r="P265">
        <v>81.900000000000006</v>
      </c>
      <c r="Q265">
        <v>107</v>
      </c>
      <c r="R265">
        <v>32.1</v>
      </c>
      <c r="S265">
        <v>139.1</v>
      </c>
      <c r="T265">
        <v>235.45</v>
      </c>
      <c r="U265">
        <v>184.74</v>
      </c>
      <c r="V265">
        <v>99.8</v>
      </c>
    </row>
    <row r="266" spans="1:22" x14ac:dyDescent="0.25">
      <c r="A266" s="39">
        <v>42489</v>
      </c>
      <c r="B266" s="41">
        <f t="shared" si="40"/>
        <v>142.03062046736503</v>
      </c>
      <c r="C266" s="41">
        <f t="shared" si="41"/>
        <v>84.753363228699541</v>
      </c>
      <c r="D266" s="41">
        <f t="shared" si="42"/>
        <v>131.35530594147207</v>
      </c>
      <c r="E266" s="41">
        <f t="shared" si="43"/>
        <v>207.7220077220077</v>
      </c>
      <c r="F266" s="41">
        <f t="shared" si="44"/>
        <v>83.764705882352942</v>
      </c>
      <c r="G266" s="41">
        <f t="shared" si="45"/>
        <v>135.26159081242025</v>
      </c>
      <c r="H266" s="41">
        <f t="shared" si="46"/>
        <v>190.61166429587485</v>
      </c>
      <c r="I266" s="41">
        <f t="shared" si="47"/>
        <v>76.603955619874569</v>
      </c>
      <c r="J266" s="41">
        <f t="shared" si="48"/>
        <v>127.60330578512398</v>
      </c>
      <c r="K266" s="41">
        <f t="shared" si="49"/>
        <v>54.588482776755185</v>
      </c>
      <c r="M266">
        <v>440.65</v>
      </c>
      <c r="N266">
        <v>18.899999999999999</v>
      </c>
      <c r="O266">
        <v>177.75</v>
      </c>
      <c r="P266">
        <v>80.7</v>
      </c>
      <c r="Q266">
        <v>106.8</v>
      </c>
      <c r="R266">
        <v>31.8</v>
      </c>
      <c r="S266">
        <v>134</v>
      </c>
      <c r="T266">
        <v>238.2</v>
      </c>
      <c r="U266">
        <v>185.28</v>
      </c>
      <c r="V266">
        <v>103.8</v>
      </c>
    </row>
    <row r="267" spans="1:22" x14ac:dyDescent="0.25">
      <c r="A267" s="39">
        <v>42492</v>
      </c>
      <c r="B267" s="41">
        <f t="shared" si="40"/>
        <v>141.07977437550363</v>
      </c>
      <c r="C267" s="41">
        <f t="shared" si="41"/>
        <v>83.632286995515685</v>
      </c>
      <c r="D267" s="41">
        <f t="shared" si="42"/>
        <v>132.51551877032219</v>
      </c>
      <c r="E267" s="41">
        <f t="shared" si="43"/>
        <v>220.97812097812098</v>
      </c>
      <c r="F267" s="41">
        <f t="shared" si="44"/>
        <v>83.435294117647047</v>
      </c>
      <c r="G267" s="41">
        <f t="shared" si="45"/>
        <v>135.04891535516802</v>
      </c>
      <c r="H267" s="41">
        <f t="shared" si="46"/>
        <v>193.8833570412518</v>
      </c>
      <c r="I267" s="41">
        <f t="shared" si="47"/>
        <v>74.915581283164485</v>
      </c>
      <c r="J267" s="41">
        <f t="shared" si="48"/>
        <v>128.73966942148763</v>
      </c>
      <c r="K267" s="41">
        <f t="shared" si="49"/>
        <v>58.217196949776493</v>
      </c>
      <c r="M267">
        <v>437.7</v>
      </c>
      <c r="N267">
        <v>18.649999999999999</v>
      </c>
      <c r="O267">
        <v>179.32</v>
      </c>
      <c r="P267">
        <v>85.85</v>
      </c>
      <c r="Q267">
        <v>106.38</v>
      </c>
      <c r="R267">
        <v>31.75</v>
      </c>
      <c r="S267">
        <v>136.30000000000001</v>
      </c>
      <c r="T267">
        <v>232.95</v>
      </c>
      <c r="U267">
        <v>186.93</v>
      </c>
      <c r="V267">
        <v>110.7</v>
      </c>
    </row>
    <row r="268" spans="1:22" x14ac:dyDescent="0.25">
      <c r="A268" s="39">
        <v>42493</v>
      </c>
      <c r="B268" s="41">
        <f t="shared" si="40"/>
        <v>143.54552780016115</v>
      </c>
      <c r="C268" s="41">
        <f t="shared" si="41"/>
        <v>83.856502242152459</v>
      </c>
      <c r="D268" s="41">
        <f t="shared" si="42"/>
        <v>130.71238545669524</v>
      </c>
      <c r="E268" s="41">
        <f t="shared" si="43"/>
        <v>214.54311454311451</v>
      </c>
      <c r="F268" s="41">
        <f t="shared" si="44"/>
        <v>82.807843137254906</v>
      </c>
      <c r="G268" s="41">
        <f t="shared" si="45"/>
        <v>136.11229264142918</v>
      </c>
      <c r="H268" s="41">
        <f t="shared" si="46"/>
        <v>212.873399715505</v>
      </c>
      <c r="I268" s="41">
        <f t="shared" si="47"/>
        <v>75.735648818137975</v>
      </c>
      <c r="J268" s="41">
        <f t="shared" si="48"/>
        <v>127.80991735537192</v>
      </c>
      <c r="K268" s="41">
        <f t="shared" si="49"/>
        <v>57.849066526426505</v>
      </c>
      <c r="M268">
        <v>445.35</v>
      </c>
      <c r="N268">
        <v>18.7</v>
      </c>
      <c r="O268">
        <v>176.88</v>
      </c>
      <c r="P268">
        <v>83.35</v>
      </c>
      <c r="Q268">
        <v>105.58</v>
      </c>
      <c r="R268">
        <v>32</v>
      </c>
      <c r="S268">
        <v>149.65</v>
      </c>
      <c r="T268">
        <v>235.5</v>
      </c>
      <c r="U268">
        <v>185.58</v>
      </c>
      <c r="V268">
        <v>110</v>
      </c>
    </row>
    <row r="269" spans="1:22" x14ac:dyDescent="0.25">
      <c r="A269" s="39">
        <v>42494</v>
      </c>
      <c r="B269" s="41">
        <f t="shared" si="40"/>
        <v>143.60999194198229</v>
      </c>
      <c r="C269" s="41">
        <f t="shared" si="41"/>
        <v>82.959641255605376</v>
      </c>
      <c r="D269" s="41">
        <f t="shared" si="42"/>
        <v>126.64794561040497</v>
      </c>
      <c r="E269" s="41">
        <f t="shared" si="43"/>
        <v>216.21621621621622</v>
      </c>
      <c r="F269" s="41">
        <f t="shared" si="44"/>
        <v>80.470588235294116</v>
      </c>
      <c r="G269" s="41">
        <f t="shared" si="45"/>
        <v>133.56018715440237</v>
      </c>
      <c r="H269" s="41">
        <f t="shared" si="46"/>
        <v>221.62162162162167</v>
      </c>
      <c r="I269" s="41">
        <f t="shared" si="47"/>
        <v>66.972182022833266</v>
      </c>
      <c r="J269" s="41">
        <f t="shared" si="48"/>
        <v>127.1625344352617</v>
      </c>
      <c r="K269" s="41">
        <f t="shared" si="49"/>
        <v>55.035498290823035</v>
      </c>
      <c r="M269">
        <v>445.55</v>
      </c>
      <c r="N269">
        <v>18.5</v>
      </c>
      <c r="O269">
        <v>171.38</v>
      </c>
      <c r="P269">
        <v>84</v>
      </c>
      <c r="Q269">
        <v>102.6</v>
      </c>
      <c r="R269">
        <v>31.4</v>
      </c>
      <c r="S269">
        <v>155.80000000000001</v>
      </c>
      <c r="T269">
        <v>208.25</v>
      </c>
      <c r="U269">
        <v>184.64</v>
      </c>
      <c r="V269">
        <v>104.65</v>
      </c>
    </row>
    <row r="270" spans="1:22" x14ac:dyDescent="0.25">
      <c r="A270" s="39">
        <v>42495</v>
      </c>
      <c r="B270" s="41">
        <f t="shared" si="40"/>
        <v>150.49153908138598</v>
      </c>
      <c r="C270" s="41">
        <f t="shared" si="41"/>
        <v>82.959641255605376</v>
      </c>
      <c r="D270" s="41">
        <f t="shared" si="42"/>
        <v>127.97812592373634</v>
      </c>
      <c r="E270" s="41">
        <f t="shared" si="43"/>
        <v>212.99871299871299</v>
      </c>
      <c r="F270" s="41">
        <f t="shared" si="44"/>
        <v>80.588235294117652</v>
      </c>
      <c r="G270" s="41">
        <f t="shared" si="45"/>
        <v>128.45597618034878</v>
      </c>
      <c r="H270" s="41">
        <f t="shared" si="46"/>
        <v>224.18207681365575</v>
      </c>
      <c r="I270" s="41">
        <f t="shared" si="47"/>
        <v>63.675832127351661</v>
      </c>
      <c r="J270" s="41">
        <f t="shared" si="48"/>
        <v>125.3581267217631</v>
      </c>
      <c r="K270" s="41">
        <f t="shared" si="49"/>
        <v>55.061793321062325</v>
      </c>
      <c r="M270">
        <v>466.9</v>
      </c>
      <c r="N270">
        <v>18.5</v>
      </c>
      <c r="O270">
        <v>173.18</v>
      </c>
      <c r="P270">
        <v>82.75</v>
      </c>
      <c r="Q270">
        <v>102.75</v>
      </c>
      <c r="R270">
        <v>30.2</v>
      </c>
      <c r="S270">
        <v>157.6</v>
      </c>
      <c r="T270">
        <v>198</v>
      </c>
      <c r="U270">
        <v>182.02</v>
      </c>
      <c r="V270">
        <v>104.7</v>
      </c>
    </row>
    <row r="271" spans="1:22" x14ac:dyDescent="0.25">
      <c r="A271" s="39">
        <v>42496</v>
      </c>
      <c r="B271" s="41">
        <f t="shared" si="40"/>
        <v>147.17163577759871</v>
      </c>
      <c r="C271" s="41">
        <f t="shared" si="41"/>
        <v>84.304932735426007</v>
      </c>
      <c r="D271" s="41">
        <f t="shared" si="42"/>
        <v>124.22406148389004</v>
      </c>
      <c r="E271" s="41">
        <f t="shared" si="43"/>
        <v>209.78120978120978</v>
      </c>
      <c r="F271" s="41">
        <f t="shared" si="44"/>
        <v>80.509803921568633</v>
      </c>
      <c r="G271" s="41">
        <f t="shared" si="45"/>
        <v>126.11654615057421</v>
      </c>
      <c r="H271" s="41">
        <f t="shared" si="46"/>
        <v>220.83926031294453</v>
      </c>
      <c r="I271" s="41">
        <f t="shared" si="47"/>
        <v>62.566328991799338</v>
      </c>
      <c r="J271" s="41">
        <f t="shared" si="48"/>
        <v>128.59504132231405</v>
      </c>
      <c r="K271" s="41">
        <f t="shared" si="49"/>
        <v>54.457007625558759</v>
      </c>
      <c r="M271">
        <v>456.6</v>
      </c>
      <c r="N271">
        <v>18.8</v>
      </c>
      <c r="O271">
        <v>168.1</v>
      </c>
      <c r="P271">
        <v>81.5</v>
      </c>
      <c r="Q271">
        <v>102.65</v>
      </c>
      <c r="R271">
        <v>29.65</v>
      </c>
      <c r="S271">
        <v>155.25</v>
      </c>
      <c r="T271">
        <v>194.55</v>
      </c>
      <c r="U271">
        <v>186.72</v>
      </c>
      <c r="V271">
        <v>103.55</v>
      </c>
    </row>
    <row r="272" spans="1:22" x14ac:dyDescent="0.25">
      <c r="A272" s="39">
        <v>42499</v>
      </c>
      <c r="B272" s="41">
        <f t="shared" si="40"/>
        <v>146.34971796937955</v>
      </c>
      <c r="C272" s="41">
        <f t="shared" si="41"/>
        <v>84.080717488789233</v>
      </c>
      <c r="D272" s="41">
        <f t="shared" si="42"/>
        <v>124.09843334318653</v>
      </c>
      <c r="E272" s="41">
        <f t="shared" si="43"/>
        <v>213.64221364221362</v>
      </c>
      <c r="F272" s="41">
        <f t="shared" si="44"/>
        <v>84.454901960784326</v>
      </c>
      <c r="G272" s="41">
        <f t="shared" si="45"/>
        <v>125.47851977881751</v>
      </c>
      <c r="H272" s="41">
        <f t="shared" si="46"/>
        <v>219.98577524893315</v>
      </c>
      <c r="I272" s="41">
        <f t="shared" si="47"/>
        <v>63.273838237658786</v>
      </c>
      <c r="J272" s="41">
        <f t="shared" si="48"/>
        <v>127.2589531680441</v>
      </c>
      <c r="K272" s="41">
        <f t="shared" si="49"/>
        <v>54.535892716276621</v>
      </c>
      <c r="M272">
        <v>454.05</v>
      </c>
      <c r="N272">
        <v>18.75</v>
      </c>
      <c r="O272">
        <v>167.93</v>
      </c>
      <c r="P272">
        <v>83</v>
      </c>
      <c r="Q272">
        <v>107.68</v>
      </c>
      <c r="R272">
        <v>29.5</v>
      </c>
      <c r="S272">
        <v>154.65</v>
      </c>
      <c r="T272">
        <v>196.75</v>
      </c>
      <c r="U272">
        <v>184.78</v>
      </c>
      <c r="V272">
        <v>103.7</v>
      </c>
    </row>
    <row r="273" spans="1:22" x14ac:dyDescent="0.25">
      <c r="A273" s="39">
        <v>42500</v>
      </c>
      <c r="B273" s="41">
        <f t="shared" si="40"/>
        <v>145.09266720386785</v>
      </c>
      <c r="C273" s="41">
        <f t="shared" si="41"/>
        <v>86.098654708520172</v>
      </c>
      <c r="D273" s="41">
        <f t="shared" si="42"/>
        <v>124.01714454626071</v>
      </c>
      <c r="E273" s="41">
        <f t="shared" si="43"/>
        <v>212.48391248391246</v>
      </c>
      <c r="F273" s="41">
        <f t="shared" si="44"/>
        <v>83.04313725490195</v>
      </c>
      <c r="G273" s="41">
        <f t="shared" si="45"/>
        <v>132.07145895363675</v>
      </c>
      <c r="H273" s="41">
        <f t="shared" si="46"/>
        <v>221.90611664295875</v>
      </c>
      <c r="I273" s="41">
        <f t="shared" si="47"/>
        <v>62.566328991799338</v>
      </c>
      <c r="J273" s="41">
        <f t="shared" si="48"/>
        <v>127.00413223140497</v>
      </c>
      <c r="K273" s="41">
        <f t="shared" si="49"/>
        <v>52.905600841440958</v>
      </c>
      <c r="M273">
        <v>450.15</v>
      </c>
      <c r="N273">
        <v>19.2</v>
      </c>
      <c r="O273">
        <v>167.82</v>
      </c>
      <c r="P273">
        <v>82.55</v>
      </c>
      <c r="Q273">
        <v>105.88</v>
      </c>
      <c r="R273">
        <v>31.05</v>
      </c>
      <c r="S273">
        <v>156</v>
      </c>
      <c r="T273">
        <v>194.55</v>
      </c>
      <c r="U273">
        <v>184.41</v>
      </c>
      <c r="V273">
        <v>100.6</v>
      </c>
    </row>
    <row r="274" spans="1:22" x14ac:dyDescent="0.25">
      <c r="A274" s="39">
        <v>42501</v>
      </c>
      <c r="B274" s="41">
        <f t="shared" si="40"/>
        <v>144.62530217566479</v>
      </c>
      <c r="C274" s="41">
        <f t="shared" si="41"/>
        <v>89.013452914798208</v>
      </c>
      <c r="D274" s="41">
        <f t="shared" si="42"/>
        <v>127.79337865799587</v>
      </c>
      <c r="E274" s="41">
        <f t="shared" si="43"/>
        <v>210.16731016731018</v>
      </c>
      <c r="F274" s="41">
        <f t="shared" si="44"/>
        <v>80.431372549019613</v>
      </c>
      <c r="G274" s="41">
        <f t="shared" si="45"/>
        <v>131.85878349638452</v>
      </c>
      <c r="H274" s="41">
        <f t="shared" si="46"/>
        <v>220.27027027027026</v>
      </c>
      <c r="I274" s="41">
        <f t="shared" si="47"/>
        <v>62.067856568580162</v>
      </c>
      <c r="J274" s="41">
        <f t="shared" si="48"/>
        <v>128.1473829201102</v>
      </c>
      <c r="K274" s="41">
        <f t="shared" si="49"/>
        <v>52.405995266894557</v>
      </c>
      <c r="M274">
        <v>448.7</v>
      </c>
      <c r="N274">
        <v>19.850000000000001</v>
      </c>
      <c r="O274">
        <v>172.93</v>
      </c>
      <c r="P274">
        <v>81.650000000000006</v>
      </c>
      <c r="Q274">
        <v>102.55</v>
      </c>
      <c r="R274">
        <v>31</v>
      </c>
      <c r="S274">
        <v>154.85</v>
      </c>
      <c r="T274">
        <v>193</v>
      </c>
      <c r="U274">
        <v>186.07</v>
      </c>
      <c r="V274">
        <v>99.65</v>
      </c>
    </row>
    <row r="275" spans="1:22" x14ac:dyDescent="0.25">
      <c r="A275" s="39">
        <v>42502</v>
      </c>
      <c r="B275" s="41">
        <f t="shared" si="40"/>
        <v>148.09024979854954</v>
      </c>
      <c r="C275" s="41">
        <f t="shared" si="41"/>
        <v>95.739910313901348</v>
      </c>
      <c r="D275" s="41">
        <f t="shared" si="42"/>
        <v>128.93881170558677</v>
      </c>
      <c r="E275" s="41">
        <f t="shared" si="43"/>
        <v>214.28571428571428</v>
      </c>
      <c r="F275" s="41">
        <f t="shared" si="44"/>
        <v>82.431372549019599</v>
      </c>
      <c r="G275" s="41">
        <f t="shared" si="45"/>
        <v>131.85878349638452</v>
      </c>
      <c r="H275" s="41">
        <f t="shared" si="46"/>
        <v>222.54623044096729</v>
      </c>
      <c r="I275" s="41">
        <f t="shared" si="47"/>
        <v>62.759286058851906</v>
      </c>
      <c r="J275" s="41">
        <f t="shared" si="48"/>
        <v>127.01101928374656</v>
      </c>
      <c r="K275" s="41">
        <f t="shared" si="49"/>
        <v>54.115172232448074</v>
      </c>
      <c r="M275">
        <v>459.45</v>
      </c>
      <c r="N275">
        <v>21.35</v>
      </c>
      <c r="O275">
        <v>174.48</v>
      </c>
      <c r="P275">
        <v>83.25</v>
      </c>
      <c r="Q275">
        <v>105.1</v>
      </c>
      <c r="R275">
        <v>31</v>
      </c>
      <c r="S275">
        <v>156.44999999999999</v>
      </c>
      <c r="T275">
        <v>195.15</v>
      </c>
      <c r="U275">
        <v>184.42</v>
      </c>
      <c r="V275">
        <v>102.9</v>
      </c>
    </row>
    <row r="276" spans="1:22" x14ac:dyDescent="0.25">
      <c r="A276" s="39">
        <v>42503</v>
      </c>
      <c r="B276" s="41">
        <f t="shared" si="40"/>
        <v>149.2344883158743</v>
      </c>
      <c r="C276" s="41">
        <f t="shared" si="41"/>
        <v>94.394618834080717</v>
      </c>
      <c r="D276" s="41">
        <f t="shared" si="42"/>
        <v>128.82057345551286</v>
      </c>
      <c r="E276" s="41">
        <f t="shared" si="43"/>
        <v>216.73101673101672</v>
      </c>
      <c r="F276" s="41">
        <f t="shared" si="44"/>
        <v>80.062745098039215</v>
      </c>
      <c r="G276" s="41">
        <f t="shared" si="45"/>
        <v>128.03062526584432</v>
      </c>
      <c r="H276" s="41">
        <f t="shared" si="46"/>
        <v>231.3655761024182</v>
      </c>
      <c r="I276" s="41">
        <f t="shared" si="47"/>
        <v>60.636758321273518</v>
      </c>
      <c r="J276" s="41">
        <f t="shared" si="48"/>
        <v>127.38292011019286</v>
      </c>
      <c r="K276" s="41">
        <f t="shared" si="49"/>
        <v>51.538259268998154</v>
      </c>
      <c r="M276">
        <v>463</v>
      </c>
      <c r="N276">
        <v>21.05</v>
      </c>
      <c r="O276">
        <v>174.32</v>
      </c>
      <c r="P276">
        <v>84.2</v>
      </c>
      <c r="Q276">
        <v>102.08</v>
      </c>
      <c r="R276">
        <v>30.1</v>
      </c>
      <c r="S276">
        <v>162.65</v>
      </c>
      <c r="T276">
        <v>188.55</v>
      </c>
      <c r="U276">
        <v>184.96</v>
      </c>
      <c r="V276">
        <v>98</v>
      </c>
    </row>
    <row r="277" spans="1:22" x14ac:dyDescent="0.25">
      <c r="A277" s="39">
        <v>42506</v>
      </c>
      <c r="B277" s="41">
        <f t="shared" si="40"/>
        <v>150.31426269137793</v>
      </c>
      <c r="C277" s="41">
        <f t="shared" si="41"/>
        <v>93.497757847533634</v>
      </c>
      <c r="D277" s="41">
        <f t="shared" si="42"/>
        <v>127.89683712681052</v>
      </c>
      <c r="E277" s="41">
        <f t="shared" si="43"/>
        <v>233.59073359073358</v>
      </c>
      <c r="F277" s="41">
        <f t="shared" si="44"/>
        <v>83.568627450980387</v>
      </c>
      <c r="G277" s="41">
        <f t="shared" si="45"/>
        <v>129.51935346660994</v>
      </c>
      <c r="H277" s="41">
        <f t="shared" si="46"/>
        <v>235.13513513513519</v>
      </c>
      <c r="I277" s="41">
        <f t="shared" si="47"/>
        <v>59.752371763949199</v>
      </c>
      <c r="J277" s="41">
        <f t="shared" si="48"/>
        <v>127.94765840220386</v>
      </c>
      <c r="K277" s="41">
        <f t="shared" si="49"/>
        <v>52.563765448330265</v>
      </c>
      <c r="M277">
        <v>466.35</v>
      </c>
      <c r="N277">
        <v>20.85</v>
      </c>
      <c r="O277">
        <v>173.07</v>
      </c>
      <c r="P277">
        <v>90.75</v>
      </c>
      <c r="Q277">
        <v>106.55</v>
      </c>
      <c r="R277">
        <v>30.45</v>
      </c>
      <c r="S277">
        <v>165.3</v>
      </c>
      <c r="T277">
        <v>185.8</v>
      </c>
      <c r="U277">
        <v>185.78</v>
      </c>
      <c r="V277">
        <v>99.95</v>
      </c>
    </row>
    <row r="278" spans="1:22" x14ac:dyDescent="0.25">
      <c r="A278" s="39">
        <v>42507</v>
      </c>
      <c r="B278" s="41">
        <f t="shared" si="40"/>
        <v>151.79693795326349</v>
      </c>
      <c r="C278" s="41">
        <f t="shared" si="41"/>
        <v>92.152466367713004</v>
      </c>
      <c r="D278" s="41">
        <f t="shared" si="42"/>
        <v>128.60626662725392</v>
      </c>
      <c r="E278" s="41">
        <f t="shared" si="43"/>
        <v>225.74002574002571</v>
      </c>
      <c r="F278" s="41">
        <f t="shared" si="44"/>
        <v>85.803921568627445</v>
      </c>
      <c r="G278" s="41">
        <f t="shared" si="45"/>
        <v>129.94470438111441</v>
      </c>
      <c r="H278" s="41">
        <f t="shared" si="46"/>
        <v>226.60028449502136</v>
      </c>
      <c r="I278" s="41">
        <f t="shared" si="47"/>
        <v>58.932304228975717</v>
      </c>
      <c r="J278" s="41">
        <f t="shared" si="48"/>
        <v>128.95316804407716</v>
      </c>
      <c r="K278" s="41">
        <f t="shared" si="49"/>
        <v>52.61635550880883</v>
      </c>
      <c r="M278">
        <v>470.95</v>
      </c>
      <c r="N278">
        <v>20.55</v>
      </c>
      <c r="O278">
        <v>174.03</v>
      </c>
      <c r="P278">
        <v>87.7</v>
      </c>
      <c r="Q278">
        <v>109.4</v>
      </c>
      <c r="R278">
        <v>30.55</v>
      </c>
      <c r="S278">
        <v>159.30000000000001</v>
      </c>
      <c r="T278">
        <v>183.25</v>
      </c>
      <c r="U278">
        <v>187.24</v>
      </c>
      <c r="V278">
        <v>100.05</v>
      </c>
    </row>
    <row r="279" spans="1:22" x14ac:dyDescent="0.25">
      <c r="A279" s="39">
        <v>42508</v>
      </c>
      <c r="B279" s="41">
        <f t="shared" si="40"/>
        <v>150.04029008863819</v>
      </c>
      <c r="C279" s="41">
        <f t="shared" si="41"/>
        <v>93.721973094170394</v>
      </c>
      <c r="D279" s="41">
        <f t="shared" si="42"/>
        <v>127.36476500147798</v>
      </c>
      <c r="E279" s="41">
        <f t="shared" si="43"/>
        <v>270.78507078507079</v>
      </c>
      <c r="F279" s="41">
        <f t="shared" si="44"/>
        <v>86.352941176470594</v>
      </c>
      <c r="G279" s="41">
        <f t="shared" si="45"/>
        <v>128.24330072309652</v>
      </c>
      <c r="H279" s="41">
        <f t="shared" si="46"/>
        <v>222.54623044096729</v>
      </c>
      <c r="I279" s="41">
        <f t="shared" si="47"/>
        <v>58.916224473387999</v>
      </c>
      <c r="J279" s="41">
        <f t="shared" si="48"/>
        <v>128.98760330578514</v>
      </c>
      <c r="K279" s="41">
        <f t="shared" si="49"/>
        <v>52.195635024980277</v>
      </c>
      <c r="M279">
        <v>465.5</v>
      </c>
      <c r="N279">
        <v>20.9</v>
      </c>
      <c r="O279">
        <v>172.35</v>
      </c>
      <c r="P279">
        <v>105.2</v>
      </c>
      <c r="Q279">
        <v>110.1</v>
      </c>
      <c r="R279">
        <v>30.15</v>
      </c>
      <c r="S279">
        <v>156.44999999999999</v>
      </c>
      <c r="T279">
        <v>183.2</v>
      </c>
      <c r="U279">
        <v>187.29</v>
      </c>
      <c r="V279">
        <v>99.25</v>
      </c>
    </row>
    <row r="280" spans="1:22" x14ac:dyDescent="0.25">
      <c r="A280" s="39">
        <v>42509</v>
      </c>
      <c r="B280" s="41">
        <f t="shared" si="40"/>
        <v>148.5576148267526</v>
      </c>
      <c r="C280" s="41">
        <f t="shared" si="41"/>
        <v>92.376681614349778</v>
      </c>
      <c r="D280" s="41">
        <f t="shared" si="42"/>
        <v>129.41915459651196</v>
      </c>
      <c r="E280" s="41">
        <f t="shared" si="43"/>
        <v>307.33590733590734</v>
      </c>
      <c r="F280" s="41">
        <f t="shared" si="44"/>
        <v>85.23921568627452</v>
      </c>
      <c r="G280" s="41">
        <f t="shared" si="45"/>
        <v>129.30667800935771</v>
      </c>
      <c r="H280" s="41">
        <f t="shared" si="46"/>
        <v>227.73826458036984</v>
      </c>
      <c r="I280" s="41">
        <f t="shared" si="47"/>
        <v>55.1696414214504</v>
      </c>
      <c r="J280" s="41">
        <f t="shared" si="48"/>
        <v>128.28512396694217</v>
      </c>
      <c r="K280" s="41">
        <f t="shared" si="49"/>
        <v>49.934262424401787</v>
      </c>
      <c r="M280">
        <v>460.9</v>
      </c>
      <c r="N280">
        <v>20.6</v>
      </c>
      <c r="O280">
        <v>175.13</v>
      </c>
      <c r="P280">
        <v>119.4</v>
      </c>
      <c r="Q280">
        <v>108.68</v>
      </c>
      <c r="R280">
        <v>30.4</v>
      </c>
      <c r="S280">
        <v>160.1</v>
      </c>
      <c r="T280">
        <v>171.55</v>
      </c>
      <c r="U280">
        <v>186.27</v>
      </c>
      <c r="V280">
        <v>94.95</v>
      </c>
    </row>
    <row r="281" spans="1:22" x14ac:dyDescent="0.25">
      <c r="A281" s="39">
        <v>42510</v>
      </c>
      <c r="B281" s="41">
        <f t="shared" si="40"/>
        <v>149.36341659951651</v>
      </c>
      <c r="C281" s="41">
        <f t="shared" si="41"/>
        <v>89.686098654708516</v>
      </c>
      <c r="D281" s="41">
        <f t="shared" si="42"/>
        <v>122.63523499852202</v>
      </c>
      <c r="E281" s="41">
        <f t="shared" si="43"/>
        <v>281.33848133848136</v>
      </c>
      <c r="F281" s="41">
        <f t="shared" si="44"/>
        <v>84.494117647058829</v>
      </c>
      <c r="G281" s="41">
        <f t="shared" si="45"/>
        <v>127.81794980859209</v>
      </c>
      <c r="H281" s="41">
        <f t="shared" si="46"/>
        <v>229.51635846372687</v>
      </c>
      <c r="I281" s="41">
        <f t="shared" si="47"/>
        <v>57.227850136677915</v>
      </c>
      <c r="J281" s="41">
        <f t="shared" si="48"/>
        <v>127.36225895316807</v>
      </c>
      <c r="K281" s="41">
        <f t="shared" si="49"/>
        <v>50.986063633973174</v>
      </c>
      <c r="M281">
        <v>463.4</v>
      </c>
      <c r="N281">
        <v>20</v>
      </c>
      <c r="O281">
        <v>165.95</v>
      </c>
      <c r="P281">
        <v>109.3</v>
      </c>
      <c r="Q281">
        <v>107.73</v>
      </c>
      <c r="R281">
        <v>30.05</v>
      </c>
      <c r="S281">
        <v>161.35</v>
      </c>
      <c r="T281">
        <v>177.95</v>
      </c>
      <c r="U281">
        <v>184.93</v>
      </c>
      <c r="V281">
        <v>96.95</v>
      </c>
    </row>
    <row r="282" spans="1:22" x14ac:dyDescent="0.25">
      <c r="A282" s="39">
        <v>42513</v>
      </c>
      <c r="B282" s="41">
        <f t="shared" si="40"/>
        <v>151.24899274778406</v>
      </c>
      <c r="C282" s="41">
        <f t="shared" si="41"/>
        <v>91.704035874439455</v>
      </c>
      <c r="D282" s="41">
        <f t="shared" si="42"/>
        <v>120.0118238250074</v>
      </c>
      <c r="E282" s="41">
        <f t="shared" si="43"/>
        <v>290.34749034749035</v>
      </c>
      <c r="F282" s="41">
        <f t="shared" si="44"/>
        <v>83.827450980392143</v>
      </c>
      <c r="G282" s="41">
        <f t="shared" si="45"/>
        <v>127.60527435133983</v>
      </c>
      <c r="H282" s="41">
        <f t="shared" si="46"/>
        <v>242.24751066856331</v>
      </c>
      <c r="I282" s="41">
        <f t="shared" si="47"/>
        <v>58.240874738703972</v>
      </c>
      <c r="J282" s="41">
        <f t="shared" si="48"/>
        <v>126.900826446281</v>
      </c>
      <c r="K282" s="41">
        <f t="shared" si="49"/>
        <v>51.275308966605316</v>
      </c>
      <c r="M282">
        <v>469.25</v>
      </c>
      <c r="N282">
        <v>20.45</v>
      </c>
      <c r="O282">
        <v>162.4</v>
      </c>
      <c r="P282">
        <v>112.8</v>
      </c>
      <c r="Q282">
        <v>106.88</v>
      </c>
      <c r="R282">
        <v>30</v>
      </c>
      <c r="S282">
        <v>170.3</v>
      </c>
      <c r="T282">
        <v>181.1</v>
      </c>
      <c r="U282">
        <v>184.26</v>
      </c>
      <c r="V282">
        <v>97.5</v>
      </c>
    </row>
    <row r="283" spans="1:22" x14ac:dyDescent="0.25">
      <c r="A283" s="39">
        <v>42514</v>
      </c>
      <c r="B283" s="41">
        <f t="shared" si="40"/>
        <v>145.31829170024176</v>
      </c>
      <c r="C283" s="41">
        <f t="shared" si="41"/>
        <v>88.789237668161434</v>
      </c>
      <c r="D283" s="41">
        <f t="shared" si="42"/>
        <v>118.64469405852796</v>
      </c>
      <c r="E283" s="41">
        <f t="shared" si="43"/>
        <v>280.82368082368083</v>
      </c>
      <c r="F283" s="41">
        <f t="shared" si="44"/>
        <v>81.333333333333329</v>
      </c>
      <c r="G283" s="41">
        <f t="shared" si="45"/>
        <v>125.26584432156528</v>
      </c>
      <c r="H283" s="41">
        <f t="shared" si="46"/>
        <v>241.10953058321479</v>
      </c>
      <c r="I283" s="41">
        <f t="shared" si="47"/>
        <v>58.160475960765403</v>
      </c>
      <c r="J283" s="41">
        <f t="shared" si="48"/>
        <v>123.59504132231407</v>
      </c>
      <c r="K283" s="41">
        <f t="shared" si="49"/>
        <v>50.907178543255327</v>
      </c>
      <c r="M283">
        <v>450.85</v>
      </c>
      <c r="N283">
        <v>19.8</v>
      </c>
      <c r="O283">
        <v>160.55000000000001</v>
      </c>
      <c r="P283">
        <v>109.1</v>
      </c>
      <c r="Q283">
        <v>103.7</v>
      </c>
      <c r="R283">
        <v>29.45</v>
      </c>
      <c r="S283">
        <v>169.5</v>
      </c>
      <c r="T283">
        <v>180.85</v>
      </c>
      <c r="U283">
        <v>179.46</v>
      </c>
      <c r="V283">
        <v>96.8</v>
      </c>
    </row>
    <row r="284" spans="1:22" x14ac:dyDescent="0.25">
      <c r="A284" s="39">
        <v>42515</v>
      </c>
      <c r="B284" s="41">
        <f t="shared" si="40"/>
        <v>145.68896051571315</v>
      </c>
      <c r="C284" s="41">
        <f t="shared" si="41"/>
        <v>89.91031390134529</v>
      </c>
      <c r="D284" s="41">
        <f t="shared" si="42"/>
        <v>120.92078037245048</v>
      </c>
      <c r="E284" s="41">
        <f t="shared" si="43"/>
        <v>277.99227799227799</v>
      </c>
      <c r="F284" s="41">
        <f t="shared" si="44"/>
        <v>80.901960784313729</v>
      </c>
      <c r="G284" s="41">
        <f t="shared" si="45"/>
        <v>130.79540621012333</v>
      </c>
      <c r="H284" s="41">
        <f t="shared" si="46"/>
        <v>241.39402560455193</v>
      </c>
      <c r="I284" s="41">
        <f t="shared" si="47"/>
        <v>58.803666184273993</v>
      </c>
      <c r="J284" s="41">
        <f t="shared" si="48"/>
        <v>128.71212121212122</v>
      </c>
      <c r="K284" s="41">
        <f t="shared" si="49"/>
        <v>52.221930055219559</v>
      </c>
      <c r="M284">
        <v>452</v>
      </c>
      <c r="N284">
        <v>20.05</v>
      </c>
      <c r="O284">
        <v>163.63</v>
      </c>
      <c r="P284">
        <v>108</v>
      </c>
      <c r="Q284">
        <v>103.15</v>
      </c>
      <c r="R284">
        <v>30.75</v>
      </c>
      <c r="S284">
        <v>169.7</v>
      </c>
      <c r="T284">
        <v>182.85</v>
      </c>
      <c r="U284">
        <v>186.89</v>
      </c>
      <c r="V284">
        <v>99.3</v>
      </c>
    </row>
    <row r="285" spans="1:22" x14ac:dyDescent="0.25">
      <c r="A285" s="39">
        <v>42516</v>
      </c>
      <c r="B285" s="41">
        <f t="shared" si="40"/>
        <v>145.81788879935536</v>
      </c>
      <c r="C285" s="41">
        <f t="shared" si="41"/>
        <v>91.255605381165921</v>
      </c>
      <c r="D285" s="41">
        <f t="shared" si="42"/>
        <v>122.50960685781851</v>
      </c>
      <c r="E285" s="41">
        <f t="shared" si="43"/>
        <v>277.73487773487773</v>
      </c>
      <c r="F285" s="41">
        <f t="shared" si="44"/>
        <v>82.313725490196077</v>
      </c>
      <c r="G285" s="41">
        <f t="shared" si="45"/>
        <v>129.94470438111441</v>
      </c>
      <c r="H285" s="41">
        <f t="shared" si="46"/>
        <v>234.28165007112375</v>
      </c>
      <c r="I285" s="41">
        <f t="shared" si="47"/>
        <v>59.430776652194893</v>
      </c>
      <c r="J285" s="41">
        <f t="shared" si="48"/>
        <v>130.03443526170798</v>
      </c>
      <c r="K285" s="41">
        <f t="shared" si="49"/>
        <v>54.719957927951612</v>
      </c>
      <c r="M285">
        <v>452.4</v>
      </c>
      <c r="N285">
        <v>20.350000000000001</v>
      </c>
      <c r="O285">
        <v>165.78</v>
      </c>
      <c r="P285">
        <v>107.9</v>
      </c>
      <c r="Q285">
        <v>104.95</v>
      </c>
      <c r="R285">
        <v>30.55</v>
      </c>
      <c r="S285">
        <v>164.7</v>
      </c>
      <c r="T285">
        <v>184.8</v>
      </c>
      <c r="U285">
        <v>188.81</v>
      </c>
      <c r="V285">
        <v>104.05</v>
      </c>
    </row>
    <row r="286" spans="1:22" x14ac:dyDescent="0.25">
      <c r="A286" s="39">
        <v>42517</v>
      </c>
      <c r="B286" s="41">
        <f t="shared" si="40"/>
        <v>147.41337630942789</v>
      </c>
      <c r="C286" s="41">
        <f t="shared" si="41"/>
        <v>91.704035874439455</v>
      </c>
      <c r="D286" s="41">
        <f t="shared" si="42"/>
        <v>122.02926396689328</v>
      </c>
      <c r="E286" s="41">
        <f t="shared" si="43"/>
        <v>286.22908622908619</v>
      </c>
      <c r="F286" s="41">
        <f t="shared" si="44"/>
        <v>85.23921568627452</v>
      </c>
      <c r="G286" s="41">
        <f t="shared" si="45"/>
        <v>127.81794980859209</v>
      </c>
      <c r="H286" s="41">
        <f t="shared" si="46"/>
        <v>236.05974395448078</v>
      </c>
      <c r="I286" s="41">
        <f t="shared" si="47"/>
        <v>61.649782923299568</v>
      </c>
      <c r="J286" s="41">
        <f t="shared" si="48"/>
        <v>142.58264462809919</v>
      </c>
      <c r="K286" s="41">
        <f t="shared" si="49"/>
        <v>54.062582171969495</v>
      </c>
      <c r="M286">
        <v>457.35</v>
      </c>
      <c r="N286">
        <v>20.45</v>
      </c>
      <c r="O286">
        <v>165.13</v>
      </c>
      <c r="P286">
        <v>111.2</v>
      </c>
      <c r="Q286">
        <v>108.68</v>
      </c>
      <c r="R286">
        <v>30.05</v>
      </c>
      <c r="S286">
        <v>165.95</v>
      </c>
      <c r="T286">
        <v>191.7</v>
      </c>
      <c r="U286">
        <v>207.03</v>
      </c>
      <c r="V286">
        <v>102.8</v>
      </c>
    </row>
    <row r="287" spans="1:22" x14ac:dyDescent="0.25">
      <c r="A287" s="39">
        <v>42520</v>
      </c>
      <c r="B287" s="41">
        <f t="shared" si="40"/>
        <v>150.45930701047544</v>
      </c>
      <c r="C287" s="41">
        <f t="shared" si="41"/>
        <v>94.618834080717491</v>
      </c>
      <c r="D287" s="41">
        <f t="shared" si="42"/>
        <v>123.1746970144842</v>
      </c>
      <c r="E287" s="41">
        <f t="shared" si="43"/>
        <v>279.15057915057912</v>
      </c>
      <c r="F287" s="41">
        <f t="shared" si="44"/>
        <v>85.631372549019616</v>
      </c>
      <c r="G287" s="41">
        <f t="shared" si="45"/>
        <v>126.54189706507867</v>
      </c>
      <c r="H287" s="41">
        <f t="shared" si="46"/>
        <v>236.69985775248935</v>
      </c>
      <c r="I287" s="41">
        <f t="shared" si="47"/>
        <v>61.183470011255835</v>
      </c>
      <c r="J287" s="41">
        <f t="shared" si="48"/>
        <v>139.79338842975207</v>
      </c>
      <c r="K287" s="41">
        <f t="shared" si="49"/>
        <v>56.008414409676568</v>
      </c>
      <c r="M287">
        <v>466.8</v>
      </c>
      <c r="N287">
        <v>21.1</v>
      </c>
      <c r="O287">
        <v>166.68</v>
      </c>
      <c r="P287">
        <v>108.45</v>
      </c>
      <c r="Q287">
        <v>109.18</v>
      </c>
      <c r="R287">
        <v>29.75</v>
      </c>
      <c r="S287">
        <v>166.4</v>
      </c>
      <c r="T287">
        <v>190.25</v>
      </c>
      <c r="U287">
        <v>202.98</v>
      </c>
      <c r="V287">
        <v>106.5</v>
      </c>
    </row>
    <row r="288" spans="1:22" x14ac:dyDescent="0.25">
      <c r="A288" s="39">
        <v>42521</v>
      </c>
      <c r="B288" s="41">
        <f t="shared" si="40"/>
        <v>150.23368251410153</v>
      </c>
      <c r="C288" s="41">
        <f t="shared" si="41"/>
        <v>89.461883408071742</v>
      </c>
      <c r="D288" s="41">
        <f t="shared" si="42"/>
        <v>122.69435412355898</v>
      </c>
      <c r="E288" s="41">
        <f t="shared" si="43"/>
        <v>280.6949806949807</v>
      </c>
      <c r="F288" s="41">
        <f t="shared" si="44"/>
        <v>86.219607843137254</v>
      </c>
      <c r="G288" s="41">
        <f t="shared" si="45"/>
        <v>122.07571246278179</v>
      </c>
      <c r="H288" s="41">
        <f t="shared" si="46"/>
        <v>221.47937411095305</v>
      </c>
      <c r="I288" s="41">
        <f t="shared" si="47"/>
        <v>61.79450072358901</v>
      </c>
      <c r="J288" s="41">
        <f t="shared" si="48"/>
        <v>138.72589531680441</v>
      </c>
      <c r="K288" s="41">
        <f t="shared" si="49"/>
        <v>57.086510649487245</v>
      </c>
      <c r="M288">
        <v>466.1</v>
      </c>
      <c r="N288">
        <v>19.95</v>
      </c>
      <c r="O288">
        <v>166.03</v>
      </c>
      <c r="P288">
        <v>109.05</v>
      </c>
      <c r="Q288">
        <v>109.93</v>
      </c>
      <c r="R288">
        <v>28.7</v>
      </c>
      <c r="S288">
        <v>155.69999999999999</v>
      </c>
      <c r="T288">
        <v>192.15</v>
      </c>
      <c r="U288">
        <v>201.43</v>
      </c>
      <c r="V288">
        <v>108.55</v>
      </c>
    </row>
    <row r="289" spans="1:22" x14ac:dyDescent="0.25">
      <c r="A289" s="39">
        <v>42522</v>
      </c>
      <c r="B289" s="41">
        <f t="shared" si="40"/>
        <v>155.89041095890411</v>
      </c>
      <c r="C289" s="41">
        <f t="shared" si="41"/>
        <v>93.27354260089686</v>
      </c>
      <c r="D289" s="41">
        <f t="shared" si="42"/>
        <v>123.54419154596512</v>
      </c>
      <c r="E289" s="41">
        <f t="shared" si="43"/>
        <v>308.75160875160879</v>
      </c>
      <c r="F289" s="41">
        <f t="shared" si="44"/>
        <v>85.2</v>
      </c>
      <c r="G289" s="41">
        <f t="shared" si="45"/>
        <v>120.37430880476391</v>
      </c>
      <c r="H289" s="41">
        <f t="shared" si="46"/>
        <v>225.17780938833573</v>
      </c>
      <c r="I289" s="41">
        <f t="shared" si="47"/>
        <v>65.058691107895157</v>
      </c>
      <c r="J289" s="41">
        <f t="shared" si="48"/>
        <v>138.62947658402206</v>
      </c>
      <c r="K289" s="41">
        <f t="shared" si="49"/>
        <v>55.245858532737316</v>
      </c>
      <c r="M289">
        <v>483.65</v>
      </c>
      <c r="N289">
        <v>20.8</v>
      </c>
      <c r="O289">
        <v>167.18</v>
      </c>
      <c r="P289">
        <v>119.95</v>
      </c>
      <c r="Q289">
        <v>108.63</v>
      </c>
      <c r="R289">
        <v>28.3</v>
      </c>
      <c r="S289">
        <v>158.30000000000001</v>
      </c>
      <c r="T289">
        <v>202.3</v>
      </c>
      <c r="U289">
        <v>201.29</v>
      </c>
      <c r="V289">
        <v>105.05</v>
      </c>
    </row>
    <row r="290" spans="1:22" x14ac:dyDescent="0.25">
      <c r="A290" s="39">
        <v>42523</v>
      </c>
      <c r="B290" s="41">
        <f t="shared" si="40"/>
        <v>155.6809024979855</v>
      </c>
      <c r="C290" s="41">
        <f t="shared" si="41"/>
        <v>94.843049327354251</v>
      </c>
      <c r="D290" s="41">
        <f t="shared" si="42"/>
        <v>125.51729234407331</v>
      </c>
      <c r="E290" s="41">
        <f t="shared" si="43"/>
        <v>313.25611325611328</v>
      </c>
      <c r="F290" s="41">
        <f t="shared" si="44"/>
        <v>85.372549019607831</v>
      </c>
      <c r="G290" s="41">
        <f t="shared" si="45"/>
        <v>118.46022968949383</v>
      </c>
      <c r="H290" s="41">
        <f t="shared" si="46"/>
        <v>207.32574679943104</v>
      </c>
      <c r="I290" s="41">
        <f t="shared" si="47"/>
        <v>65.991316931982638</v>
      </c>
      <c r="J290" s="41">
        <f t="shared" si="48"/>
        <v>139.6625344352617</v>
      </c>
      <c r="K290" s="41">
        <f t="shared" si="49"/>
        <v>56.139889560872987</v>
      </c>
      <c r="M290">
        <v>483</v>
      </c>
      <c r="N290">
        <v>21.15</v>
      </c>
      <c r="O290">
        <v>169.85</v>
      </c>
      <c r="P290">
        <v>121.7</v>
      </c>
      <c r="Q290">
        <v>108.85</v>
      </c>
      <c r="R290">
        <v>27.85</v>
      </c>
      <c r="S290">
        <v>145.75</v>
      </c>
      <c r="T290">
        <v>205.2</v>
      </c>
      <c r="U290">
        <v>202.79</v>
      </c>
      <c r="V290">
        <v>106.75</v>
      </c>
    </row>
    <row r="291" spans="1:22" x14ac:dyDescent="0.25">
      <c r="A291" s="39">
        <v>42524</v>
      </c>
      <c r="B291" s="41">
        <f t="shared" si="40"/>
        <v>154.98791297340856</v>
      </c>
      <c r="C291" s="41">
        <f t="shared" si="41"/>
        <v>91.031390134529147</v>
      </c>
      <c r="D291" s="41">
        <f t="shared" si="42"/>
        <v>123.91368607744606</v>
      </c>
      <c r="E291" s="41">
        <f t="shared" si="43"/>
        <v>323.55212355212353</v>
      </c>
      <c r="F291" s="41">
        <f t="shared" si="44"/>
        <v>84.901960784313729</v>
      </c>
      <c r="G291" s="41">
        <f t="shared" si="45"/>
        <v>117.60952786048489</v>
      </c>
      <c r="H291" s="41">
        <f t="shared" si="46"/>
        <v>190.82503556187768</v>
      </c>
      <c r="I291" s="41">
        <f t="shared" si="47"/>
        <v>65.782280109342338</v>
      </c>
      <c r="J291" s="41">
        <f t="shared" si="48"/>
        <v>142.95454545454547</v>
      </c>
      <c r="K291" s="41">
        <f t="shared" si="49"/>
        <v>55.035498290823035</v>
      </c>
      <c r="M291">
        <v>480.85</v>
      </c>
      <c r="N291">
        <v>20.3</v>
      </c>
      <c r="O291">
        <v>167.68</v>
      </c>
      <c r="P291">
        <v>125.7</v>
      </c>
      <c r="Q291">
        <v>108.25</v>
      </c>
      <c r="R291">
        <v>27.65</v>
      </c>
      <c r="S291">
        <v>134.15</v>
      </c>
      <c r="T291">
        <v>204.55</v>
      </c>
      <c r="U291">
        <v>207.57</v>
      </c>
      <c r="V291">
        <v>104.65</v>
      </c>
    </row>
    <row r="292" spans="1:22" x14ac:dyDescent="0.25">
      <c r="A292" s="39">
        <v>42527</v>
      </c>
      <c r="B292" s="41">
        <f t="shared" si="40"/>
        <v>154.42385173247382</v>
      </c>
      <c r="C292" s="41">
        <f t="shared" si="41"/>
        <v>89.461883408071742</v>
      </c>
      <c r="D292" s="41">
        <f t="shared" si="42"/>
        <v>123.98758498374225</v>
      </c>
      <c r="E292" s="41">
        <f t="shared" si="43"/>
        <v>326.5122265122265</v>
      </c>
      <c r="F292" s="41">
        <f t="shared" si="44"/>
        <v>82.588235294117638</v>
      </c>
      <c r="G292" s="41">
        <f t="shared" si="45"/>
        <v>119.73628243300722</v>
      </c>
      <c r="H292" s="41">
        <f t="shared" si="46"/>
        <v>183.00142247510672</v>
      </c>
      <c r="I292" s="41">
        <f t="shared" si="47"/>
        <v>65.50892426435118</v>
      </c>
      <c r="J292" s="41">
        <f t="shared" si="48"/>
        <v>141.14325068870522</v>
      </c>
      <c r="K292" s="41">
        <f t="shared" si="49"/>
        <v>55.876939258480142</v>
      </c>
      <c r="M292">
        <v>479.1</v>
      </c>
      <c r="N292">
        <v>19.95</v>
      </c>
      <c r="O292">
        <v>167.78</v>
      </c>
      <c r="P292">
        <v>126.85</v>
      </c>
      <c r="Q292">
        <v>105.3</v>
      </c>
      <c r="R292">
        <v>28.15</v>
      </c>
      <c r="S292">
        <v>128.65</v>
      </c>
      <c r="T292">
        <v>203.7</v>
      </c>
      <c r="U292">
        <v>204.94</v>
      </c>
      <c r="V292">
        <v>106.25</v>
      </c>
    </row>
    <row r="293" spans="1:22" x14ac:dyDescent="0.25">
      <c r="A293" s="39">
        <v>42528</v>
      </c>
      <c r="B293" s="41">
        <f t="shared" si="40"/>
        <v>154.0692989524577</v>
      </c>
      <c r="C293" s="41">
        <f t="shared" si="41"/>
        <v>92.152466367713004</v>
      </c>
      <c r="D293" s="41">
        <f t="shared" si="42"/>
        <v>123.78066804611292</v>
      </c>
      <c r="E293" s="41">
        <f t="shared" si="43"/>
        <v>353.79665379665374</v>
      </c>
      <c r="F293" s="41">
        <f t="shared" si="44"/>
        <v>82.533333333333331</v>
      </c>
      <c r="G293" s="41">
        <f t="shared" si="45"/>
        <v>116.75882603147596</v>
      </c>
      <c r="H293" s="41">
        <f t="shared" si="46"/>
        <v>189.18918918918919</v>
      </c>
      <c r="I293" s="41">
        <f t="shared" si="47"/>
        <v>66.409390577263224</v>
      </c>
      <c r="J293" s="41">
        <f t="shared" si="48"/>
        <v>138.65013774104685</v>
      </c>
      <c r="K293" s="41">
        <f t="shared" si="49"/>
        <v>57.87536155666578</v>
      </c>
      <c r="M293">
        <v>478</v>
      </c>
      <c r="N293">
        <v>20.55</v>
      </c>
      <c r="O293">
        <v>167.5</v>
      </c>
      <c r="P293">
        <v>137.44999999999999</v>
      </c>
      <c r="Q293">
        <v>105.23</v>
      </c>
      <c r="R293">
        <v>27.45</v>
      </c>
      <c r="S293">
        <v>133</v>
      </c>
      <c r="T293">
        <v>206.5</v>
      </c>
      <c r="U293">
        <v>201.32</v>
      </c>
      <c r="V293">
        <v>110.05</v>
      </c>
    </row>
    <row r="294" spans="1:22" x14ac:dyDescent="0.25">
      <c r="A294" s="39">
        <v>42529</v>
      </c>
      <c r="B294" s="41">
        <f t="shared" si="40"/>
        <v>155.10072522159547</v>
      </c>
      <c r="C294" s="41">
        <f t="shared" si="41"/>
        <v>91.031390134529147</v>
      </c>
      <c r="D294" s="41">
        <f t="shared" si="42"/>
        <v>123.80283771800178</v>
      </c>
      <c r="E294" s="41">
        <f t="shared" si="43"/>
        <v>347.49034749034746</v>
      </c>
      <c r="F294" s="41">
        <f t="shared" si="44"/>
        <v>83.215686274509807</v>
      </c>
      <c r="G294" s="41">
        <f t="shared" si="45"/>
        <v>116.12079965971927</v>
      </c>
      <c r="H294" s="41">
        <f t="shared" si="46"/>
        <v>187.48221906116643</v>
      </c>
      <c r="I294" s="41">
        <f t="shared" si="47"/>
        <v>65.412445730824899</v>
      </c>
      <c r="J294" s="41">
        <f t="shared" si="48"/>
        <v>138.30578512396693</v>
      </c>
      <c r="K294" s="41">
        <f t="shared" si="49"/>
        <v>58.900867735997899</v>
      </c>
      <c r="M294">
        <v>481.2</v>
      </c>
      <c r="N294">
        <v>20.3</v>
      </c>
      <c r="O294">
        <v>167.53</v>
      </c>
      <c r="P294">
        <v>135</v>
      </c>
      <c r="Q294">
        <v>106.1</v>
      </c>
      <c r="R294">
        <v>27.3</v>
      </c>
      <c r="S294">
        <v>131.80000000000001</v>
      </c>
      <c r="T294">
        <v>203.4</v>
      </c>
      <c r="U294">
        <v>200.82</v>
      </c>
      <c r="V294">
        <v>112</v>
      </c>
    </row>
    <row r="295" spans="1:22" x14ac:dyDescent="0.25">
      <c r="A295" s="39">
        <v>42530</v>
      </c>
      <c r="B295" s="41">
        <f t="shared" si="40"/>
        <v>154.02095084609186</v>
      </c>
      <c r="C295" s="41">
        <f t="shared" si="41"/>
        <v>91.255605381165921</v>
      </c>
      <c r="D295" s="41">
        <f t="shared" si="42"/>
        <v>129.7147502216967</v>
      </c>
      <c r="E295" s="41">
        <f t="shared" si="43"/>
        <v>331.27413127413121</v>
      </c>
      <c r="F295" s="41">
        <f t="shared" si="44"/>
        <v>85.396078431372544</v>
      </c>
      <c r="G295" s="41">
        <f t="shared" si="45"/>
        <v>112.93066780093577</v>
      </c>
      <c r="H295" s="41">
        <f t="shared" si="46"/>
        <v>189.11806543385489</v>
      </c>
      <c r="I295" s="41">
        <f t="shared" si="47"/>
        <v>64.930053063193455</v>
      </c>
      <c r="J295" s="41">
        <f t="shared" si="48"/>
        <v>137.8236914600551</v>
      </c>
      <c r="K295" s="41">
        <f t="shared" si="49"/>
        <v>59.321588219826452</v>
      </c>
      <c r="M295">
        <v>477.85</v>
      </c>
      <c r="N295">
        <v>20.350000000000001</v>
      </c>
      <c r="O295">
        <v>175.53</v>
      </c>
      <c r="P295">
        <v>128.69999999999999</v>
      </c>
      <c r="Q295">
        <v>108.88</v>
      </c>
      <c r="R295">
        <v>26.55</v>
      </c>
      <c r="S295">
        <v>132.94999999999999</v>
      </c>
      <c r="T295">
        <v>201.9</v>
      </c>
      <c r="U295">
        <v>200.12</v>
      </c>
      <c r="V295">
        <v>112.8</v>
      </c>
    </row>
    <row r="296" spans="1:22" x14ac:dyDescent="0.25">
      <c r="A296" s="39">
        <v>42531</v>
      </c>
      <c r="B296" s="41">
        <f t="shared" si="40"/>
        <v>152.08702659145851</v>
      </c>
      <c r="C296" s="41">
        <f t="shared" si="41"/>
        <v>90.807174887892373</v>
      </c>
      <c r="D296" s="41">
        <f t="shared" si="42"/>
        <v>131.74697014484187</v>
      </c>
      <c r="E296" s="41">
        <f t="shared" si="43"/>
        <v>331.78893178893179</v>
      </c>
      <c r="F296" s="41">
        <f t="shared" si="44"/>
        <v>86.980392156862749</v>
      </c>
      <c r="G296" s="41">
        <f t="shared" si="45"/>
        <v>112.07996597192684</v>
      </c>
      <c r="H296" s="41">
        <f t="shared" si="46"/>
        <v>196.79943100995732</v>
      </c>
      <c r="I296" s="41">
        <f t="shared" si="47"/>
        <v>65.203408908184599</v>
      </c>
      <c r="J296" s="41">
        <f t="shared" si="48"/>
        <v>136.68732782369148</v>
      </c>
      <c r="K296" s="41">
        <f t="shared" si="49"/>
        <v>61.425190638969227</v>
      </c>
      <c r="M296">
        <v>471.85</v>
      </c>
      <c r="N296">
        <v>20.25</v>
      </c>
      <c r="O296">
        <v>178.28</v>
      </c>
      <c r="P296">
        <v>128.9</v>
      </c>
      <c r="Q296">
        <v>110.9</v>
      </c>
      <c r="R296">
        <v>26.35</v>
      </c>
      <c r="S296">
        <v>138.35</v>
      </c>
      <c r="T296">
        <v>202.75</v>
      </c>
      <c r="U296">
        <v>198.47</v>
      </c>
      <c r="V296">
        <v>116.8</v>
      </c>
    </row>
    <row r="297" spans="1:22" x14ac:dyDescent="0.25">
      <c r="A297" s="39">
        <v>42534</v>
      </c>
      <c r="B297" s="41">
        <f t="shared" si="40"/>
        <v>148.65431103948427</v>
      </c>
      <c r="C297" s="41">
        <f t="shared" si="41"/>
        <v>90.134529147982065</v>
      </c>
      <c r="D297" s="41">
        <f t="shared" si="42"/>
        <v>127.80815843925511</v>
      </c>
      <c r="E297" s="41">
        <f t="shared" si="43"/>
        <v>324.06692406692406</v>
      </c>
      <c r="F297" s="41">
        <f t="shared" si="44"/>
        <v>87.764705882352942</v>
      </c>
      <c r="G297" s="41">
        <f t="shared" si="45"/>
        <v>108.0391322841344</v>
      </c>
      <c r="H297" s="41">
        <f t="shared" si="46"/>
        <v>197.79516358463729</v>
      </c>
      <c r="I297" s="41">
        <f t="shared" si="47"/>
        <v>65.155169641421452</v>
      </c>
      <c r="J297" s="41">
        <f t="shared" si="48"/>
        <v>137.45867768595045</v>
      </c>
      <c r="K297" s="41">
        <f t="shared" si="49"/>
        <v>59.926373915330004</v>
      </c>
      <c r="M297">
        <v>461.2</v>
      </c>
      <c r="N297">
        <v>20.100000000000001</v>
      </c>
      <c r="O297">
        <v>172.95</v>
      </c>
      <c r="P297">
        <v>125.9</v>
      </c>
      <c r="Q297">
        <v>111.9</v>
      </c>
      <c r="R297">
        <v>25.4</v>
      </c>
      <c r="S297">
        <v>139.05000000000001</v>
      </c>
      <c r="T297">
        <v>202.6</v>
      </c>
      <c r="U297">
        <v>199.59</v>
      </c>
      <c r="V297">
        <v>113.95</v>
      </c>
    </row>
    <row r="298" spans="1:22" x14ac:dyDescent="0.25">
      <c r="A298" s="39">
        <v>42535</v>
      </c>
      <c r="B298" s="41">
        <f t="shared" si="40"/>
        <v>147.65511684125704</v>
      </c>
      <c r="C298" s="41">
        <f t="shared" si="41"/>
        <v>90.582959641255599</v>
      </c>
      <c r="D298" s="41">
        <f t="shared" si="42"/>
        <v>132.13124445758206</v>
      </c>
      <c r="E298" s="41">
        <f t="shared" si="43"/>
        <v>331.14543114543113</v>
      </c>
      <c r="F298" s="41">
        <f t="shared" si="44"/>
        <v>88.180392156862752</v>
      </c>
      <c r="G298" s="41">
        <f t="shared" si="45"/>
        <v>115.90812420246704</v>
      </c>
      <c r="H298" s="41">
        <f t="shared" si="46"/>
        <v>201.13798008534852</v>
      </c>
      <c r="I298" s="41">
        <f t="shared" si="47"/>
        <v>67.084740311947257</v>
      </c>
      <c r="J298" s="41">
        <f t="shared" si="48"/>
        <v>135.85399449035813</v>
      </c>
      <c r="K298" s="41">
        <f t="shared" si="49"/>
        <v>60.34709439915855</v>
      </c>
      <c r="M298">
        <v>458.1</v>
      </c>
      <c r="N298">
        <v>20.2</v>
      </c>
      <c r="O298">
        <v>178.8</v>
      </c>
      <c r="P298">
        <v>128.65</v>
      </c>
      <c r="Q298">
        <v>112.43</v>
      </c>
      <c r="R298">
        <v>27.25</v>
      </c>
      <c r="S298">
        <v>141.4</v>
      </c>
      <c r="T298">
        <v>208.6</v>
      </c>
      <c r="U298">
        <v>197.26</v>
      </c>
      <c r="V298">
        <v>114.75</v>
      </c>
    </row>
    <row r="299" spans="1:22" x14ac:dyDescent="0.25">
      <c r="A299" s="39">
        <v>42536</v>
      </c>
      <c r="B299" s="41">
        <f t="shared" si="40"/>
        <v>147.01047542304593</v>
      </c>
      <c r="C299" s="41">
        <f t="shared" si="41"/>
        <v>91.928251121076229</v>
      </c>
      <c r="D299" s="41">
        <f t="shared" si="42"/>
        <v>132.27904227017441</v>
      </c>
      <c r="E299" s="41">
        <f t="shared" si="43"/>
        <v>332.94723294723292</v>
      </c>
      <c r="F299" s="41">
        <f t="shared" si="44"/>
        <v>87.450980392156865</v>
      </c>
      <c r="G299" s="41">
        <f t="shared" si="45"/>
        <v>126.32922160782644</v>
      </c>
      <c r="H299" s="41">
        <f t="shared" si="46"/>
        <v>202.84495021337125</v>
      </c>
      <c r="I299" s="41">
        <f t="shared" si="47"/>
        <v>66.570188133140377</v>
      </c>
      <c r="J299" s="41">
        <f t="shared" si="48"/>
        <v>140.6473829201102</v>
      </c>
      <c r="K299" s="41">
        <f t="shared" si="49"/>
        <v>62.95030239284776</v>
      </c>
      <c r="M299">
        <v>456.1</v>
      </c>
      <c r="N299">
        <v>20.5</v>
      </c>
      <c r="O299">
        <v>179</v>
      </c>
      <c r="P299">
        <v>129.35</v>
      </c>
      <c r="Q299">
        <v>111.5</v>
      </c>
      <c r="R299">
        <v>29.7</v>
      </c>
      <c r="S299">
        <v>142.6</v>
      </c>
      <c r="T299">
        <v>207</v>
      </c>
      <c r="U299">
        <v>204.22</v>
      </c>
      <c r="V299">
        <v>119.7</v>
      </c>
    </row>
    <row r="300" spans="1:22" x14ac:dyDescent="0.25">
      <c r="A300" s="39">
        <v>42537</v>
      </c>
      <c r="B300" s="41">
        <f t="shared" si="40"/>
        <v>147.0265914585012</v>
      </c>
      <c r="C300" s="41">
        <f t="shared" si="41"/>
        <v>90.807174887892373</v>
      </c>
      <c r="D300" s="41">
        <f t="shared" si="42"/>
        <v>129.06443984629027</v>
      </c>
      <c r="E300" s="41">
        <f t="shared" si="43"/>
        <v>320.46332046332043</v>
      </c>
      <c r="F300" s="41">
        <f t="shared" si="44"/>
        <v>88.980392156862749</v>
      </c>
      <c r="G300" s="41">
        <f t="shared" si="45"/>
        <v>123.98979157805188</v>
      </c>
      <c r="H300" s="41">
        <f t="shared" si="46"/>
        <v>191.39402560455196</v>
      </c>
      <c r="I300" s="41">
        <f t="shared" si="47"/>
        <v>67.052580800771835</v>
      </c>
      <c r="J300" s="41">
        <f t="shared" si="48"/>
        <v>140.45454545454547</v>
      </c>
      <c r="K300" s="41">
        <f t="shared" si="49"/>
        <v>64.396529056008404</v>
      </c>
      <c r="M300">
        <v>456.15</v>
      </c>
      <c r="N300">
        <v>20.25</v>
      </c>
      <c r="O300">
        <v>174.65</v>
      </c>
      <c r="P300">
        <v>124.5</v>
      </c>
      <c r="Q300">
        <v>113.45</v>
      </c>
      <c r="R300">
        <v>29.15</v>
      </c>
      <c r="S300">
        <v>134.55000000000001</v>
      </c>
      <c r="T300">
        <v>208.5</v>
      </c>
      <c r="U300">
        <v>203.94</v>
      </c>
      <c r="V300">
        <v>122.45</v>
      </c>
    </row>
    <row r="301" spans="1:22" x14ac:dyDescent="0.25">
      <c r="A301" s="39">
        <v>42538</v>
      </c>
      <c r="B301" s="41">
        <f t="shared" si="40"/>
        <v>149.29895245769541</v>
      </c>
      <c r="C301" s="41">
        <f t="shared" si="41"/>
        <v>91.928251121076229</v>
      </c>
      <c r="D301" s="41">
        <f t="shared" si="42"/>
        <v>130.35767070647356</v>
      </c>
      <c r="E301" s="41">
        <f t="shared" si="43"/>
        <v>320.84942084942088</v>
      </c>
      <c r="F301" s="41">
        <f t="shared" si="44"/>
        <v>91.45098039215685</v>
      </c>
      <c r="G301" s="41">
        <f t="shared" si="45"/>
        <v>130.37005529561887</v>
      </c>
      <c r="H301" s="41">
        <f t="shared" si="46"/>
        <v>195.02133712660029</v>
      </c>
      <c r="I301" s="41">
        <f t="shared" si="47"/>
        <v>66.795304711368388</v>
      </c>
      <c r="J301" s="41">
        <f t="shared" si="48"/>
        <v>141.01928374655648</v>
      </c>
      <c r="K301" s="41">
        <f t="shared" si="49"/>
        <v>64.449119116486983</v>
      </c>
      <c r="M301">
        <v>463.2</v>
      </c>
      <c r="N301">
        <v>20.5</v>
      </c>
      <c r="O301">
        <v>176.4</v>
      </c>
      <c r="P301">
        <v>124.65</v>
      </c>
      <c r="Q301">
        <v>116.6</v>
      </c>
      <c r="R301">
        <v>30.65</v>
      </c>
      <c r="S301">
        <v>137.1</v>
      </c>
      <c r="T301">
        <v>207.7</v>
      </c>
      <c r="U301">
        <v>204.76</v>
      </c>
      <c r="V301">
        <v>122.55</v>
      </c>
    </row>
    <row r="302" spans="1:22" x14ac:dyDescent="0.25">
      <c r="A302" s="39">
        <v>42541</v>
      </c>
      <c r="B302" s="41">
        <f t="shared" si="40"/>
        <v>151.28122481869462</v>
      </c>
      <c r="C302" s="41">
        <f t="shared" si="41"/>
        <v>91.704035874439455</v>
      </c>
      <c r="D302" s="41">
        <f t="shared" si="42"/>
        <v>126.72184451670114</v>
      </c>
      <c r="E302" s="41">
        <f t="shared" si="43"/>
        <v>323.93822393822387</v>
      </c>
      <c r="F302" s="41">
        <f t="shared" si="44"/>
        <v>93.764705882352942</v>
      </c>
      <c r="G302" s="41">
        <f t="shared" si="45"/>
        <v>128.03062526584432</v>
      </c>
      <c r="H302" s="41">
        <f t="shared" si="46"/>
        <v>197.29729729729729</v>
      </c>
      <c r="I302" s="41">
        <f t="shared" si="47"/>
        <v>66.505869110789519</v>
      </c>
      <c r="J302" s="41">
        <f t="shared" si="48"/>
        <v>141.05371900826447</v>
      </c>
      <c r="K302" s="41">
        <f t="shared" si="49"/>
        <v>67.578227714961869</v>
      </c>
      <c r="M302">
        <v>469.35</v>
      </c>
      <c r="N302">
        <v>20.45</v>
      </c>
      <c r="O302">
        <v>171.48</v>
      </c>
      <c r="P302">
        <v>125.85</v>
      </c>
      <c r="Q302">
        <v>119.55</v>
      </c>
      <c r="R302">
        <v>30.1</v>
      </c>
      <c r="S302">
        <v>138.69999999999999</v>
      </c>
      <c r="T302">
        <v>206.8</v>
      </c>
      <c r="U302">
        <v>204.81</v>
      </c>
      <c r="V302">
        <v>128.5</v>
      </c>
    </row>
    <row r="303" spans="1:22" x14ac:dyDescent="0.25">
      <c r="A303" s="39">
        <v>42542</v>
      </c>
      <c r="B303" s="41">
        <f t="shared" si="40"/>
        <v>148.1385979049154</v>
      </c>
      <c r="C303" s="41">
        <f t="shared" si="41"/>
        <v>90.134529147982065</v>
      </c>
      <c r="D303" s="41">
        <f t="shared" si="42"/>
        <v>127.03221992314515</v>
      </c>
      <c r="E303" s="41">
        <f t="shared" si="43"/>
        <v>327.02702702702703</v>
      </c>
      <c r="F303" s="41">
        <f t="shared" si="44"/>
        <v>94.454901960784326</v>
      </c>
      <c r="G303" s="41">
        <f t="shared" si="45"/>
        <v>121.01233517652061</v>
      </c>
      <c r="H303" s="41">
        <f t="shared" si="46"/>
        <v>192.03413940256047</v>
      </c>
      <c r="I303" s="41">
        <f t="shared" si="47"/>
        <v>65.364206464061752</v>
      </c>
      <c r="J303" s="41">
        <f t="shared" si="48"/>
        <v>142.56887052341597</v>
      </c>
      <c r="K303" s="41">
        <f t="shared" si="49"/>
        <v>65.974230870365503</v>
      </c>
      <c r="M303">
        <v>459.6</v>
      </c>
      <c r="N303">
        <v>20.100000000000001</v>
      </c>
      <c r="O303">
        <v>171.9</v>
      </c>
      <c r="P303">
        <v>127.05</v>
      </c>
      <c r="Q303">
        <v>120.43</v>
      </c>
      <c r="R303">
        <v>28.45</v>
      </c>
      <c r="S303">
        <v>135</v>
      </c>
      <c r="T303">
        <v>203.25</v>
      </c>
      <c r="U303">
        <v>207.01</v>
      </c>
      <c r="V303">
        <v>125.45</v>
      </c>
    </row>
    <row r="304" spans="1:22" x14ac:dyDescent="0.25">
      <c r="A304" s="39">
        <v>42543</v>
      </c>
      <c r="B304" s="41">
        <f t="shared" si="40"/>
        <v>147.55842062852537</v>
      </c>
      <c r="C304" s="41">
        <f t="shared" si="41"/>
        <v>88.340807174887885</v>
      </c>
      <c r="D304" s="41">
        <f t="shared" si="42"/>
        <v>129.58173219036357</v>
      </c>
      <c r="E304" s="41">
        <f t="shared" si="43"/>
        <v>320.72072072072069</v>
      </c>
      <c r="F304" s="41">
        <f t="shared" si="44"/>
        <v>91.490196078431367</v>
      </c>
      <c r="G304" s="41">
        <f t="shared" si="45"/>
        <v>118.46022968949383</v>
      </c>
      <c r="H304" s="41">
        <f t="shared" si="46"/>
        <v>186.69985775248935</v>
      </c>
      <c r="I304" s="41">
        <f t="shared" si="47"/>
        <v>66.682746422254382</v>
      </c>
      <c r="J304" s="41">
        <f t="shared" si="48"/>
        <v>141.6460055096419</v>
      </c>
      <c r="K304" s="41">
        <f t="shared" si="49"/>
        <v>66.657901656586901</v>
      </c>
      <c r="M304">
        <v>457.8</v>
      </c>
      <c r="N304">
        <v>19.7</v>
      </c>
      <c r="O304">
        <v>175.35</v>
      </c>
      <c r="P304">
        <v>124.6</v>
      </c>
      <c r="Q304">
        <v>116.65</v>
      </c>
      <c r="R304">
        <v>27.85</v>
      </c>
      <c r="S304">
        <v>131.25</v>
      </c>
      <c r="T304">
        <v>207.35</v>
      </c>
      <c r="U304">
        <v>205.67</v>
      </c>
      <c r="V304">
        <v>126.75</v>
      </c>
    </row>
    <row r="305" spans="1:22" x14ac:dyDescent="0.25">
      <c r="A305" s="39">
        <v>42544</v>
      </c>
      <c r="B305" s="41">
        <f t="shared" si="40"/>
        <v>146.70427074939565</v>
      </c>
      <c r="C305" s="41">
        <f t="shared" si="41"/>
        <v>89.237668161434968</v>
      </c>
      <c r="D305" s="41">
        <f t="shared" si="42"/>
        <v>129.55956251847473</v>
      </c>
      <c r="E305" s="41">
        <f t="shared" si="43"/>
        <v>310.55341055341057</v>
      </c>
      <c r="F305" s="41">
        <f t="shared" si="44"/>
        <v>91.882352941176464</v>
      </c>
      <c r="G305" s="41">
        <f t="shared" si="45"/>
        <v>115.90812420246704</v>
      </c>
      <c r="H305" s="41">
        <f t="shared" si="46"/>
        <v>189.6159317211949</v>
      </c>
      <c r="I305" s="41">
        <f t="shared" si="47"/>
        <v>66.618427399903524</v>
      </c>
      <c r="J305" s="41">
        <f t="shared" si="48"/>
        <v>145.93663911845732</v>
      </c>
      <c r="K305" s="41">
        <f t="shared" si="49"/>
        <v>66.57901656586904</v>
      </c>
      <c r="M305">
        <v>455.15</v>
      </c>
      <c r="N305">
        <v>19.899999999999999</v>
      </c>
      <c r="O305">
        <v>175.32</v>
      </c>
      <c r="P305">
        <v>120.65</v>
      </c>
      <c r="Q305">
        <v>117.15</v>
      </c>
      <c r="R305">
        <v>27.25</v>
      </c>
      <c r="S305">
        <v>133.30000000000001</v>
      </c>
      <c r="T305">
        <v>207.15</v>
      </c>
      <c r="U305">
        <v>211.9</v>
      </c>
      <c r="V305">
        <v>126.6</v>
      </c>
    </row>
    <row r="306" spans="1:22" x14ac:dyDescent="0.25">
      <c r="A306" s="39">
        <v>42545</v>
      </c>
      <c r="B306" s="41">
        <f t="shared" si="40"/>
        <v>147.41337630942789</v>
      </c>
      <c r="C306" s="41">
        <f t="shared" si="41"/>
        <v>85.426008968609864</v>
      </c>
      <c r="D306" s="41">
        <f t="shared" si="42"/>
        <v>122.62045521726279</v>
      </c>
      <c r="E306" s="41">
        <f t="shared" si="43"/>
        <v>297.68339768339769</v>
      </c>
      <c r="F306" s="41">
        <f t="shared" si="44"/>
        <v>87.945098039215679</v>
      </c>
      <c r="G306" s="41">
        <f t="shared" si="45"/>
        <v>115.27009783071034</v>
      </c>
      <c r="H306" s="41">
        <f t="shared" si="46"/>
        <v>189.26031294452349</v>
      </c>
      <c r="I306" s="41">
        <f t="shared" si="47"/>
        <v>64.930053063193455</v>
      </c>
      <c r="J306" s="41">
        <f t="shared" si="48"/>
        <v>143.17493112947659</v>
      </c>
      <c r="K306" s="41">
        <f t="shared" si="49"/>
        <v>61.977386273994206</v>
      </c>
      <c r="M306">
        <v>457.35</v>
      </c>
      <c r="N306">
        <v>19.05</v>
      </c>
      <c r="O306">
        <v>165.93</v>
      </c>
      <c r="P306">
        <v>115.65</v>
      </c>
      <c r="Q306">
        <v>112.13</v>
      </c>
      <c r="R306">
        <v>27.1</v>
      </c>
      <c r="S306">
        <v>133.05000000000001</v>
      </c>
      <c r="T306">
        <v>201.9</v>
      </c>
      <c r="U306">
        <v>207.89</v>
      </c>
      <c r="V306">
        <v>117.85</v>
      </c>
    </row>
    <row r="307" spans="1:22" x14ac:dyDescent="0.25">
      <c r="A307" s="39">
        <v>42548</v>
      </c>
      <c r="B307" s="41">
        <f t="shared" si="40"/>
        <v>148.26752618855761</v>
      </c>
      <c r="C307" s="41">
        <f t="shared" si="41"/>
        <v>88.116591928251111</v>
      </c>
      <c r="D307" s="41">
        <f t="shared" si="42"/>
        <v>127.51256281407038</v>
      </c>
      <c r="E307" s="41">
        <f t="shared" si="43"/>
        <v>301.93050193050192</v>
      </c>
      <c r="F307" s="41">
        <f t="shared" si="44"/>
        <v>88.611764705882351</v>
      </c>
      <c r="G307" s="41">
        <f t="shared" si="45"/>
        <v>118.67290514674605</v>
      </c>
      <c r="H307" s="41">
        <f t="shared" si="46"/>
        <v>186.34423897581794</v>
      </c>
      <c r="I307" s="41">
        <f t="shared" si="47"/>
        <v>65.557163531114327</v>
      </c>
      <c r="J307" s="41">
        <f t="shared" si="48"/>
        <v>149.11157024793388</v>
      </c>
      <c r="K307" s="41">
        <f t="shared" si="49"/>
        <v>64.34393899552984</v>
      </c>
      <c r="M307">
        <v>460</v>
      </c>
      <c r="N307">
        <v>19.649999999999999</v>
      </c>
      <c r="O307">
        <v>172.55</v>
      </c>
      <c r="P307">
        <v>117.3</v>
      </c>
      <c r="Q307">
        <v>112.98</v>
      </c>
      <c r="R307">
        <v>27.9</v>
      </c>
      <c r="S307">
        <v>131</v>
      </c>
      <c r="T307">
        <v>203.85</v>
      </c>
      <c r="U307">
        <v>216.51</v>
      </c>
      <c r="V307">
        <v>122.35</v>
      </c>
    </row>
    <row r="308" spans="1:22" x14ac:dyDescent="0.25">
      <c r="A308" s="39">
        <v>42549</v>
      </c>
      <c r="B308" s="41">
        <f t="shared" si="40"/>
        <v>152.84448025785656</v>
      </c>
      <c r="C308" s="41">
        <f t="shared" si="41"/>
        <v>87.219730941704029</v>
      </c>
      <c r="D308" s="41">
        <f t="shared" si="42"/>
        <v>127.49778303281111</v>
      </c>
      <c r="E308" s="41">
        <f t="shared" si="43"/>
        <v>313.12741312741315</v>
      </c>
      <c r="F308" s="41">
        <f t="shared" si="44"/>
        <v>89.435294117647061</v>
      </c>
      <c r="G308" s="41">
        <f t="shared" si="45"/>
        <v>122.07571246278179</v>
      </c>
      <c r="H308" s="41">
        <f t="shared" si="46"/>
        <v>190.32716927453771</v>
      </c>
      <c r="I308" s="41">
        <f t="shared" si="47"/>
        <v>65.251648174947746</v>
      </c>
      <c r="J308" s="41">
        <f t="shared" si="48"/>
        <v>152.08677685950417</v>
      </c>
      <c r="K308" s="41">
        <f t="shared" si="49"/>
        <v>64.7646594793584</v>
      </c>
      <c r="M308">
        <v>474.2</v>
      </c>
      <c r="N308">
        <v>19.45</v>
      </c>
      <c r="O308">
        <v>172.53</v>
      </c>
      <c r="P308">
        <v>121.65</v>
      </c>
      <c r="Q308">
        <v>114.03</v>
      </c>
      <c r="R308">
        <v>28.7</v>
      </c>
      <c r="S308">
        <v>133.80000000000001</v>
      </c>
      <c r="T308">
        <v>202.9</v>
      </c>
      <c r="U308">
        <v>220.83</v>
      </c>
      <c r="V308">
        <v>123.15</v>
      </c>
    </row>
    <row r="309" spans="1:22" x14ac:dyDescent="0.25">
      <c r="A309" s="39">
        <v>42550</v>
      </c>
      <c r="B309" s="41">
        <f t="shared" si="40"/>
        <v>171.53908138597907</v>
      </c>
      <c r="C309" s="41">
        <f t="shared" si="41"/>
        <v>88.340807174887885</v>
      </c>
      <c r="D309" s="41">
        <f t="shared" si="42"/>
        <v>130.19509311262195</v>
      </c>
      <c r="E309" s="41">
        <f t="shared" si="43"/>
        <v>316.08751608751606</v>
      </c>
      <c r="F309" s="41">
        <f t="shared" si="44"/>
        <v>90.023529411764699</v>
      </c>
      <c r="G309" s="41">
        <f t="shared" si="45"/>
        <v>123.56444066354742</v>
      </c>
      <c r="H309" s="41">
        <f t="shared" si="46"/>
        <v>190.68278805120912</v>
      </c>
      <c r="I309" s="41">
        <f t="shared" si="47"/>
        <v>65.299887441710894</v>
      </c>
      <c r="J309" s="41">
        <f t="shared" si="48"/>
        <v>151.05371900826447</v>
      </c>
      <c r="K309" s="41">
        <f t="shared" si="49"/>
        <v>66.973442019458318</v>
      </c>
      <c r="M309">
        <v>532.20000000000005</v>
      </c>
      <c r="N309">
        <v>19.7</v>
      </c>
      <c r="O309">
        <v>176.18</v>
      </c>
      <c r="P309">
        <v>122.8</v>
      </c>
      <c r="Q309">
        <v>114.78</v>
      </c>
      <c r="R309">
        <v>29.05</v>
      </c>
      <c r="S309">
        <v>134.05000000000001</v>
      </c>
      <c r="T309">
        <v>203.05</v>
      </c>
      <c r="U309">
        <v>219.33</v>
      </c>
      <c r="V309">
        <v>127.35</v>
      </c>
    </row>
    <row r="310" spans="1:22" x14ac:dyDescent="0.25">
      <c r="A310" s="39">
        <v>42551</v>
      </c>
      <c r="B310" s="41">
        <f t="shared" si="40"/>
        <v>169.83078162771957</v>
      </c>
      <c r="C310" s="41">
        <f t="shared" si="41"/>
        <v>89.013452914798208</v>
      </c>
      <c r="D310" s="41">
        <f t="shared" si="42"/>
        <v>128.49541826780964</v>
      </c>
      <c r="E310" s="41">
        <f t="shared" si="43"/>
        <v>316.98841698841699</v>
      </c>
      <c r="F310" s="41">
        <f t="shared" si="44"/>
        <v>96.572549019607848</v>
      </c>
      <c r="G310" s="41">
        <f t="shared" si="45"/>
        <v>121.22501063377284</v>
      </c>
      <c r="H310" s="41">
        <f t="shared" si="46"/>
        <v>186.98435277382646</v>
      </c>
      <c r="I310" s="41">
        <f t="shared" si="47"/>
        <v>66.52194886637723</v>
      </c>
      <c r="J310" s="41">
        <f t="shared" si="48"/>
        <v>152.47245179063361</v>
      </c>
      <c r="K310" s="41">
        <f t="shared" si="49"/>
        <v>69.392584801472509</v>
      </c>
      <c r="M310">
        <v>526.9</v>
      </c>
      <c r="N310">
        <v>19.850000000000001</v>
      </c>
      <c r="O310">
        <v>173.88</v>
      </c>
      <c r="P310">
        <v>123.15</v>
      </c>
      <c r="Q310">
        <v>123.13</v>
      </c>
      <c r="R310">
        <v>28.5</v>
      </c>
      <c r="S310">
        <v>131.44999999999999</v>
      </c>
      <c r="T310">
        <v>206.85</v>
      </c>
      <c r="U310">
        <v>221.39</v>
      </c>
      <c r="V310">
        <v>131.94999999999999</v>
      </c>
    </row>
    <row r="311" spans="1:22" x14ac:dyDescent="0.25">
      <c r="A311" s="39">
        <v>42552</v>
      </c>
      <c r="B311" s="41">
        <f t="shared" si="40"/>
        <v>167.0427074939565</v>
      </c>
      <c r="C311" s="41">
        <f t="shared" si="41"/>
        <v>92.376681614349778</v>
      </c>
      <c r="D311" s="41">
        <f t="shared" si="42"/>
        <v>129.23440733077152</v>
      </c>
      <c r="E311" s="41">
        <f t="shared" si="43"/>
        <v>338.35263835263828</v>
      </c>
      <c r="F311" s="41">
        <f t="shared" si="44"/>
        <v>99.176470588235304</v>
      </c>
      <c r="G311" s="41">
        <f t="shared" si="45"/>
        <v>117.18417694598043</v>
      </c>
      <c r="H311" s="41">
        <f t="shared" si="46"/>
        <v>186.05974395448081</v>
      </c>
      <c r="I311" s="41">
        <f t="shared" si="47"/>
        <v>65.701881331403769</v>
      </c>
      <c r="J311" s="41">
        <f t="shared" si="48"/>
        <v>156.3085399449036</v>
      </c>
      <c r="K311" s="41">
        <f t="shared" si="49"/>
        <v>71.101761767026034</v>
      </c>
      <c r="M311">
        <v>518.25</v>
      </c>
      <c r="N311">
        <v>20.6</v>
      </c>
      <c r="O311">
        <v>174.88</v>
      </c>
      <c r="P311">
        <v>131.44999999999999</v>
      </c>
      <c r="Q311">
        <v>126.45</v>
      </c>
      <c r="R311">
        <v>27.55</v>
      </c>
      <c r="S311">
        <v>130.80000000000001</v>
      </c>
      <c r="T311">
        <v>204.3</v>
      </c>
      <c r="U311">
        <v>226.96</v>
      </c>
      <c r="V311">
        <v>135.19999999999999</v>
      </c>
    </row>
    <row r="312" spans="1:22" x14ac:dyDescent="0.25">
      <c r="A312" s="39">
        <v>42555</v>
      </c>
      <c r="B312" s="41">
        <f t="shared" si="40"/>
        <v>174.77840451248994</v>
      </c>
      <c r="C312" s="41">
        <f t="shared" si="41"/>
        <v>93.721973094170394</v>
      </c>
      <c r="D312" s="41">
        <f t="shared" si="42"/>
        <v>130.98581140999116</v>
      </c>
      <c r="E312" s="41">
        <f t="shared" si="43"/>
        <v>345.43114543114541</v>
      </c>
      <c r="F312" s="41">
        <f t="shared" si="44"/>
        <v>91.317647058823539</v>
      </c>
      <c r="G312" s="41">
        <f t="shared" si="45"/>
        <v>118.46022968949383</v>
      </c>
      <c r="H312" s="41">
        <f t="shared" si="46"/>
        <v>180.86770981507826</v>
      </c>
      <c r="I312" s="41">
        <f t="shared" si="47"/>
        <v>68.580157581604766</v>
      </c>
      <c r="J312" s="41">
        <f t="shared" si="48"/>
        <v>158.4917355371901</v>
      </c>
      <c r="K312" s="41">
        <f t="shared" si="49"/>
        <v>72.916118853536688</v>
      </c>
      <c r="M312">
        <v>542.25</v>
      </c>
      <c r="N312">
        <v>20.9</v>
      </c>
      <c r="O312">
        <v>177.25</v>
      </c>
      <c r="P312">
        <v>134.19999999999999</v>
      </c>
      <c r="Q312">
        <v>116.43</v>
      </c>
      <c r="R312">
        <v>27.85</v>
      </c>
      <c r="S312">
        <v>127.15</v>
      </c>
      <c r="T312">
        <v>213.25</v>
      </c>
      <c r="U312">
        <v>230.13</v>
      </c>
      <c r="V312">
        <v>138.65</v>
      </c>
    </row>
    <row r="313" spans="1:22" x14ac:dyDescent="0.25">
      <c r="A313" s="39">
        <v>42556</v>
      </c>
      <c r="B313" s="41">
        <f t="shared" si="40"/>
        <v>172.26430298146659</v>
      </c>
      <c r="C313" s="41">
        <f t="shared" si="41"/>
        <v>91.704035874439455</v>
      </c>
      <c r="D313" s="41">
        <f t="shared" si="42"/>
        <v>137.52586461720367</v>
      </c>
      <c r="E313" s="41">
        <f t="shared" si="43"/>
        <v>336.42213642213636</v>
      </c>
      <c r="F313" s="41">
        <f t="shared" si="44"/>
        <v>94.078431372549019</v>
      </c>
      <c r="G313" s="41">
        <f t="shared" si="45"/>
        <v>118.88558060399829</v>
      </c>
      <c r="H313" s="41">
        <f t="shared" si="46"/>
        <v>182.43243243243242</v>
      </c>
      <c r="I313" s="41">
        <f t="shared" si="47"/>
        <v>68.998231226885352</v>
      </c>
      <c r="J313" s="41">
        <f t="shared" si="48"/>
        <v>158.06473829201101</v>
      </c>
      <c r="K313" s="41">
        <f t="shared" si="49"/>
        <v>72.100972916118849</v>
      </c>
      <c r="M313">
        <v>534.45000000000005</v>
      </c>
      <c r="N313">
        <v>20.45</v>
      </c>
      <c r="O313">
        <v>186.1</v>
      </c>
      <c r="P313">
        <v>130.69999999999999</v>
      </c>
      <c r="Q313">
        <v>119.95</v>
      </c>
      <c r="R313">
        <v>27.95</v>
      </c>
      <c r="S313">
        <v>128.25</v>
      </c>
      <c r="T313">
        <v>214.55</v>
      </c>
      <c r="U313">
        <v>229.51</v>
      </c>
      <c r="V313">
        <v>137.1</v>
      </c>
    </row>
    <row r="314" spans="1:22" x14ac:dyDescent="0.25">
      <c r="A314" s="39">
        <v>42558</v>
      </c>
      <c r="B314" s="41">
        <f t="shared" si="40"/>
        <v>170.55600322320709</v>
      </c>
      <c r="C314" s="41">
        <f t="shared" si="41"/>
        <v>97.085201793721964</v>
      </c>
      <c r="D314" s="41">
        <f t="shared" si="42"/>
        <v>139.65415311853383</v>
      </c>
      <c r="E314" s="41">
        <f t="shared" si="43"/>
        <v>336.55083655083655</v>
      </c>
      <c r="F314" s="41">
        <f t="shared" si="44"/>
        <v>93.254901960784323</v>
      </c>
      <c r="G314" s="41">
        <f t="shared" si="45"/>
        <v>116.54615057422373</v>
      </c>
      <c r="H314" s="41">
        <f t="shared" si="46"/>
        <v>190.18492176386911</v>
      </c>
      <c r="I314" s="41">
        <f t="shared" si="47"/>
        <v>67.551053223991005</v>
      </c>
      <c r="J314" s="41">
        <f t="shared" si="48"/>
        <v>158.10606060606059</v>
      </c>
      <c r="K314" s="41">
        <f t="shared" si="49"/>
        <v>75.440441756508008</v>
      </c>
      <c r="M314">
        <v>529.15</v>
      </c>
      <c r="N314">
        <v>21.65</v>
      </c>
      <c r="O314">
        <v>188.98</v>
      </c>
      <c r="P314">
        <v>130.75</v>
      </c>
      <c r="Q314">
        <v>118.9</v>
      </c>
      <c r="R314">
        <v>27.4</v>
      </c>
      <c r="S314">
        <v>133.69999999999999</v>
      </c>
      <c r="T314">
        <v>210.05</v>
      </c>
      <c r="U314">
        <v>229.57</v>
      </c>
      <c r="V314">
        <v>143.44999999999999</v>
      </c>
    </row>
    <row r="315" spans="1:22" x14ac:dyDescent="0.25">
      <c r="A315" s="39">
        <v>42559</v>
      </c>
      <c r="B315" s="41">
        <f t="shared" si="40"/>
        <v>168.12248186946013</v>
      </c>
      <c r="C315" s="41">
        <f t="shared" si="41"/>
        <v>95.515695067264573</v>
      </c>
      <c r="D315" s="41">
        <f t="shared" si="42"/>
        <v>139.66893289979311</v>
      </c>
      <c r="E315" s="41">
        <f t="shared" si="43"/>
        <v>326.25482625482624</v>
      </c>
      <c r="F315" s="41">
        <f t="shared" si="44"/>
        <v>91.317647058823539</v>
      </c>
      <c r="G315" s="41">
        <f t="shared" si="45"/>
        <v>117.60952786048489</v>
      </c>
      <c r="H315" s="41">
        <f t="shared" si="46"/>
        <v>187.12660028449503</v>
      </c>
      <c r="I315" s="41">
        <f t="shared" si="47"/>
        <v>66.586267888728102</v>
      </c>
      <c r="J315" s="41">
        <f t="shared" si="48"/>
        <v>157.49311294765843</v>
      </c>
      <c r="K315" s="41">
        <f t="shared" si="49"/>
        <v>75.256376544833032</v>
      </c>
      <c r="M315">
        <v>521.6</v>
      </c>
      <c r="N315">
        <v>21.3</v>
      </c>
      <c r="O315">
        <v>189</v>
      </c>
      <c r="P315">
        <v>126.75</v>
      </c>
      <c r="Q315">
        <v>116.43</v>
      </c>
      <c r="R315">
        <v>27.65</v>
      </c>
      <c r="S315">
        <v>131.55000000000001</v>
      </c>
      <c r="T315">
        <v>207.05</v>
      </c>
      <c r="U315">
        <v>228.68</v>
      </c>
      <c r="V315">
        <v>143.1</v>
      </c>
    </row>
    <row r="316" spans="1:22" x14ac:dyDescent="0.25">
      <c r="A316" s="39">
        <v>42562</v>
      </c>
      <c r="B316" s="41">
        <f t="shared" si="40"/>
        <v>168.83158742949234</v>
      </c>
      <c r="C316" s="41">
        <f t="shared" si="41"/>
        <v>95.067264573991025</v>
      </c>
      <c r="D316" s="41">
        <f t="shared" si="42"/>
        <v>139.21075968075672</v>
      </c>
      <c r="E316" s="41">
        <f t="shared" si="43"/>
        <v>305.66280566280562</v>
      </c>
      <c r="F316" s="41">
        <f t="shared" si="44"/>
        <v>92.627450980392155</v>
      </c>
      <c r="G316" s="41">
        <f t="shared" si="45"/>
        <v>116.3334751169715</v>
      </c>
      <c r="H316" s="41">
        <f t="shared" si="46"/>
        <v>183.92603129445237</v>
      </c>
      <c r="I316" s="41">
        <f t="shared" si="47"/>
        <v>69.930857050972833</v>
      </c>
      <c r="J316" s="41">
        <f t="shared" si="48"/>
        <v>161.62534435261711</v>
      </c>
      <c r="K316" s="41">
        <f t="shared" si="49"/>
        <v>78.17512490139363</v>
      </c>
      <c r="M316">
        <v>523.79999999999995</v>
      </c>
      <c r="N316">
        <v>21.2</v>
      </c>
      <c r="O316">
        <v>188.38</v>
      </c>
      <c r="P316">
        <v>118.75</v>
      </c>
      <c r="Q316">
        <v>118.1</v>
      </c>
      <c r="R316">
        <v>27.35</v>
      </c>
      <c r="S316">
        <v>129.30000000000001</v>
      </c>
      <c r="T316">
        <v>217.45</v>
      </c>
      <c r="U316">
        <v>234.68</v>
      </c>
      <c r="V316">
        <v>148.65</v>
      </c>
    </row>
    <row r="317" spans="1:22" x14ac:dyDescent="0.25">
      <c r="A317" s="39">
        <v>42563</v>
      </c>
      <c r="B317" s="41">
        <f t="shared" si="40"/>
        <v>169.28283642224014</v>
      </c>
      <c r="C317" s="41">
        <f t="shared" si="41"/>
        <v>97.309417040358738</v>
      </c>
      <c r="D317" s="41">
        <f t="shared" si="42"/>
        <v>138.96689328997934</v>
      </c>
      <c r="E317" s="41">
        <f t="shared" si="43"/>
        <v>306.43500643500641</v>
      </c>
      <c r="F317" s="41">
        <f t="shared" si="44"/>
        <v>94.533333333333331</v>
      </c>
      <c r="G317" s="41">
        <f t="shared" si="45"/>
        <v>115.48277328796254</v>
      </c>
      <c r="H317" s="41">
        <f t="shared" si="46"/>
        <v>180.58321479374112</v>
      </c>
      <c r="I317" s="41">
        <f t="shared" si="47"/>
        <v>70.107734362437697</v>
      </c>
      <c r="J317" s="41">
        <f t="shared" si="48"/>
        <v>163.08539944903583</v>
      </c>
      <c r="K317" s="41">
        <f t="shared" si="49"/>
        <v>84.038916644754153</v>
      </c>
      <c r="M317">
        <v>525.20000000000005</v>
      </c>
      <c r="N317">
        <v>21.7</v>
      </c>
      <c r="O317">
        <v>188.05</v>
      </c>
      <c r="P317">
        <v>119.05</v>
      </c>
      <c r="Q317">
        <v>120.53</v>
      </c>
      <c r="R317">
        <v>27.15</v>
      </c>
      <c r="S317">
        <v>126.95</v>
      </c>
      <c r="T317">
        <v>218</v>
      </c>
      <c r="U317">
        <v>236.8</v>
      </c>
      <c r="V317">
        <v>159.80000000000001</v>
      </c>
    </row>
    <row r="318" spans="1:22" x14ac:dyDescent="0.25">
      <c r="A318" s="39">
        <v>42564</v>
      </c>
      <c r="B318" s="41">
        <f t="shared" si="40"/>
        <v>173.56970185334407</v>
      </c>
      <c r="C318" s="41">
        <f t="shared" si="41"/>
        <v>98.878923766816143</v>
      </c>
      <c r="D318" s="41">
        <f t="shared" si="42"/>
        <v>139.69110257168197</v>
      </c>
      <c r="E318" s="41">
        <f t="shared" si="43"/>
        <v>312.48391248391249</v>
      </c>
      <c r="F318" s="41">
        <f t="shared" si="44"/>
        <v>99.866666666666674</v>
      </c>
      <c r="G318" s="41">
        <f t="shared" si="45"/>
        <v>115.90812420246704</v>
      </c>
      <c r="H318" s="41">
        <f t="shared" si="46"/>
        <v>181.29445234708393</v>
      </c>
      <c r="I318" s="41">
        <f t="shared" si="47"/>
        <v>69.882617784209685</v>
      </c>
      <c r="J318" s="41">
        <f t="shared" si="48"/>
        <v>160.53719008264466</v>
      </c>
      <c r="K318" s="41">
        <f t="shared" si="49"/>
        <v>86.011043912700501</v>
      </c>
      <c r="M318">
        <v>538.5</v>
      </c>
      <c r="N318">
        <v>22.05</v>
      </c>
      <c r="O318">
        <v>189.03</v>
      </c>
      <c r="P318">
        <v>121.4</v>
      </c>
      <c r="Q318">
        <v>127.33</v>
      </c>
      <c r="R318">
        <v>27.25</v>
      </c>
      <c r="S318">
        <v>127.45</v>
      </c>
      <c r="T318">
        <v>217.3</v>
      </c>
      <c r="U318">
        <v>233.1</v>
      </c>
      <c r="V318">
        <v>163.55000000000001</v>
      </c>
    </row>
    <row r="319" spans="1:22" x14ac:dyDescent="0.25">
      <c r="A319" s="39">
        <v>42565</v>
      </c>
      <c r="B319" s="41">
        <f t="shared" si="40"/>
        <v>179.11361804995974</v>
      </c>
      <c r="C319" s="41">
        <f t="shared" si="41"/>
        <v>101.34529147982063</v>
      </c>
      <c r="D319" s="41">
        <f t="shared" si="42"/>
        <v>137.82146024238841</v>
      </c>
      <c r="E319" s="41">
        <f t="shared" si="43"/>
        <v>324.83912483912485</v>
      </c>
      <c r="F319" s="41">
        <f t="shared" si="44"/>
        <v>101.45098039215685</v>
      </c>
      <c r="G319" s="41">
        <f t="shared" si="45"/>
        <v>121.22501063377284</v>
      </c>
      <c r="H319" s="41">
        <f t="shared" si="46"/>
        <v>180.36984352773825</v>
      </c>
      <c r="I319" s="41">
        <f t="shared" si="47"/>
        <v>69.753979739507969</v>
      </c>
      <c r="J319" s="41">
        <f t="shared" si="48"/>
        <v>163.89807162534436</v>
      </c>
      <c r="K319" s="41">
        <f t="shared" si="49"/>
        <v>86.247699184854071</v>
      </c>
      <c r="M319">
        <v>555.70000000000005</v>
      </c>
      <c r="N319">
        <v>22.6</v>
      </c>
      <c r="O319">
        <v>186.5</v>
      </c>
      <c r="P319">
        <v>126.2</v>
      </c>
      <c r="Q319">
        <v>129.35</v>
      </c>
      <c r="R319">
        <v>28.5</v>
      </c>
      <c r="S319">
        <v>126.8</v>
      </c>
      <c r="T319">
        <v>216.9</v>
      </c>
      <c r="U319">
        <v>237.98</v>
      </c>
      <c r="V319">
        <v>164</v>
      </c>
    </row>
    <row r="320" spans="1:22" x14ac:dyDescent="0.25">
      <c r="A320" s="39">
        <v>42566</v>
      </c>
      <c r="B320" s="41">
        <f t="shared" si="40"/>
        <v>182.14343271555197</v>
      </c>
      <c r="C320" s="41">
        <f t="shared" si="41"/>
        <v>98.430493273542595</v>
      </c>
      <c r="D320" s="41">
        <f t="shared" si="42"/>
        <v>137.03074194501923</v>
      </c>
      <c r="E320" s="41">
        <f t="shared" si="43"/>
        <v>318.01801801801798</v>
      </c>
      <c r="F320" s="41">
        <f t="shared" si="44"/>
        <v>99.788235294117655</v>
      </c>
      <c r="G320" s="41">
        <f t="shared" si="45"/>
        <v>117.82220331773712</v>
      </c>
      <c r="H320" s="41">
        <f t="shared" si="46"/>
        <v>180.65433854907539</v>
      </c>
      <c r="I320" s="41">
        <f t="shared" si="47"/>
        <v>70.911722141823446</v>
      </c>
      <c r="J320" s="41">
        <f t="shared" si="48"/>
        <v>163.49862258953169</v>
      </c>
      <c r="K320" s="41">
        <f t="shared" si="49"/>
        <v>85.905863791743357</v>
      </c>
      <c r="M320">
        <v>565.1</v>
      </c>
      <c r="N320">
        <v>21.95</v>
      </c>
      <c r="O320">
        <v>185.43</v>
      </c>
      <c r="P320">
        <v>123.55</v>
      </c>
      <c r="Q320">
        <v>127.23</v>
      </c>
      <c r="R320">
        <v>27.7</v>
      </c>
      <c r="S320">
        <v>127</v>
      </c>
      <c r="T320">
        <v>220.5</v>
      </c>
      <c r="U320">
        <v>237.4</v>
      </c>
      <c r="V320">
        <v>163.35</v>
      </c>
    </row>
    <row r="321" spans="1:22" x14ac:dyDescent="0.25">
      <c r="A321" s="39">
        <v>42569</v>
      </c>
      <c r="B321" s="41">
        <f t="shared" si="40"/>
        <v>183.81950040290087</v>
      </c>
      <c r="C321" s="41">
        <f t="shared" si="41"/>
        <v>97.757847533632287</v>
      </c>
      <c r="D321" s="41">
        <f t="shared" si="42"/>
        <v>140.39314218149573</v>
      </c>
      <c r="E321" s="41">
        <f t="shared" si="43"/>
        <v>307.97940797940799</v>
      </c>
      <c r="F321" s="41">
        <f t="shared" si="44"/>
        <v>99.827450980392157</v>
      </c>
      <c r="G321" s="41">
        <f t="shared" si="45"/>
        <v>117.18417694598043</v>
      </c>
      <c r="H321" s="41">
        <f t="shared" si="46"/>
        <v>182.07681365576101</v>
      </c>
      <c r="I321" s="41">
        <f t="shared" si="47"/>
        <v>70.091654606849971</v>
      </c>
      <c r="J321" s="41">
        <f t="shared" si="48"/>
        <v>162.27961432506888</v>
      </c>
      <c r="K321" s="41">
        <f t="shared" si="49"/>
        <v>84.222981856429129</v>
      </c>
      <c r="M321">
        <v>570.29999999999995</v>
      </c>
      <c r="N321">
        <v>21.8</v>
      </c>
      <c r="O321">
        <v>189.98</v>
      </c>
      <c r="P321">
        <v>119.65</v>
      </c>
      <c r="Q321">
        <v>127.28</v>
      </c>
      <c r="R321">
        <v>27.55</v>
      </c>
      <c r="S321">
        <v>128</v>
      </c>
      <c r="T321">
        <v>217.95</v>
      </c>
      <c r="U321">
        <v>235.63</v>
      </c>
      <c r="V321">
        <v>160.15</v>
      </c>
    </row>
    <row r="322" spans="1:22" x14ac:dyDescent="0.25">
      <c r="A322" s="39">
        <v>42570</v>
      </c>
      <c r="B322" s="41">
        <f t="shared" ref="B322:B385" si="50">(M322/M$2)*100</f>
        <v>182.38517324738115</v>
      </c>
      <c r="C322" s="41">
        <f t="shared" ref="C322:C385" si="51">(N322/N$2)*100</f>
        <v>96.188340807174882</v>
      </c>
      <c r="D322" s="41">
        <f t="shared" ref="D322:D385" si="52">(O322/O$2)*100</f>
        <v>144.12503694945315</v>
      </c>
      <c r="E322" s="41">
        <f t="shared" ref="E322:E385" si="53">(P322/P$2)*100</f>
        <v>306.43500643500641</v>
      </c>
      <c r="F322" s="41">
        <f t="shared" ref="F322:F385" si="54">(Q322/Q$2)*100</f>
        <v>102.31372549019606</v>
      </c>
      <c r="G322" s="41">
        <f t="shared" ref="G322:G385" si="55">(R322/R$2)*100</f>
        <v>114.84474691620585</v>
      </c>
      <c r="H322" s="41">
        <f t="shared" ref="H322:H385" si="56">(S322/S$2)*100</f>
        <v>180.22759601706971</v>
      </c>
      <c r="I322" s="41">
        <f t="shared" ref="I322:I385" si="57">(T322/T$2)*100</f>
        <v>70.943881652998869</v>
      </c>
      <c r="J322" s="41">
        <f t="shared" ref="J322:J385" si="58">(U322/U$2)*100</f>
        <v>169.64876033057854</v>
      </c>
      <c r="K322" s="41">
        <f t="shared" ref="K322:K385" si="59">(V322/V$2)*100</f>
        <v>84.249276886668412</v>
      </c>
      <c r="M322">
        <v>565.85</v>
      </c>
      <c r="N322">
        <v>21.45</v>
      </c>
      <c r="O322">
        <v>195.03</v>
      </c>
      <c r="P322">
        <v>119.05</v>
      </c>
      <c r="Q322">
        <v>130.44999999999999</v>
      </c>
      <c r="R322">
        <v>27</v>
      </c>
      <c r="S322">
        <v>126.7</v>
      </c>
      <c r="T322">
        <v>220.6</v>
      </c>
      <c r="U322">
        <v>246.33</v>
      </c>
      <c r="V322">
        <v>160.19999999999999</v>
      </c>
    </row>
    <row r="323" spans="1:22" x14ac:dyDescent="0.25">
      <c r="A323" s="39">
        <v>42571</v>
      </c>
      <c r="B323" s="41">
        <f t="shared" si="50"/>
        <v>183.2876712328767</v>
      </c>
      <c r="C323" s="41">
        <f t="shared" si="51"/>
        <v>102.46636771300447</v>
      </c>
      <c r="D323" s="41">
        <f t="shared" si="52"/>
        <v>145.89861070056165</v>
      </c>
      <c r="E323" s="41">
        <f t="shared" si="53"/>
        <v>302.83140283140284</v>
      </c>
      <c r="F323" s="41">
        <f t="shared" si="54"/>
        <v>102.5098039215686</v>
      </c>
      <c r="G323" s="41">
        <f t="shared" si="55"/>
        <v>115.90812420246704</v>
      </c>
      <c r="H323" s="41">
        <f t="shared" si="56"/>
        <v>184.63726884779518</v>
      </c>
      <c r="I323" s="41">
        <f t="shared" si="57"/>
        <v>71.201157742402316</v>
      </c>
      <c r="J323" s="41">
        <f t="shared" si="58"/>
        <v>171.56336088154271</v>
      </c>
      <c r="K323" s="41">
        <f t="shared" si="59"/>
        <v>85.038127793846954</v>
      </c>
      <c r="M323">
        <v>568.65</v>
      </c>
      <c r="N323">
        <v>22.85</v>
      </c>
      <c r="O323">
        <v>197.43</v>
      </c>
      <c r="P323">
        <v>117.65</v>
      </c>
      <c r="Q323">
        <v>130.69999999999999</v>
      </c>
      <c r="R323">
        <v>27.25</v>
      </c>
      <c r="S323">
        <v>129.80000000000001</v>
      </c>
      <c r="T323">
        <v>221.4</v>
      </c>
      <c r="U323">
        <v>249.11</v>
      </c>
      <c r="V323">
        <v>161.69999999999999</v>
      </c>
    </row>
    <row r="324" spans="1:22" x14ac:dyDescent="0.25">
      <c r="A324" s="39">
        <v>42572</v>
      </c>
      <c r="B324" s="41">
        <f t="shared" si="50"/>
        <v>193.19903303787268</v>
      </c>
      <c r="C324" s="41">
        <f t="shared" si="51"/>
        <v>98.878923766816143</v>
      </c>
      <c r="D324" s="41">
        <f t="shared" si="52"/>
        <v>144.17676618386048</v>
      </c>
      <c r="E324" s="41">
        <f t="shared" si="53"/>
        <v>296.01029601029597</v>
      </c>
      <c r="F324" s="41">
        <f t="shared" si="54"/>
        <v>99.003921568627447</v>
      </c>
      <c r="G324" s="41">
        <f t="shared" si="55"/>
        <v>113.143343258188</v>
      </c>
      <c r="H324" s="41">
        <f t="shared" si="56"/>
        <v>189.82930298719771</v>
      </c>
      <c r="I324" s="41">
        <f t="shared" si="57"/>
        <v>71.780028943560055</v>
      </c>
      <c r="J324" s="41">
        <f t="shared" si="58"/>
        <v>177.52066115702482</v>
      </c>
      <c r="K324" s="41">
        <f t="shared" si="59"/>
        <v>82.618985011832763</v>
      </c>
      <c r="M324">
        <v>599.4</v>
      </c>
      <c r="N324">
        <v>22.05</v>
      </c>
      <c r="O324">
        <v>195.1</v>
      </c>
      <c r="P324">
        <v>115</v>
      </c>
      <c r="Q324">
        <v>126.23</v>
      </c>
      <c r="R324">
        <v>26.6</v>
      </c>
      <c r="S324">
        <v>133.44999999999999</v>
      </c>
      <c r="T324">
        <v>223.2</v>
      </c>
      <c r="U324">
        <v>257.76</v>
      </c>
      <c r="V324">
        <v>157.1</v>
      </c>
    </row>
    <row r="325" spans="1:22" x14ac:dyDescent="0.25">
      <c r="A325" s="39">
        <v>42573</v>
      </c>
      <c r="B325" s="41">
        <f t="shared" si="50"/>
        <v>198.56567284448025</v>
      </c>
      <c r="C325" s="41">
        <f t="shared" si="51"/>
        <v>103.36322869955157</v>
      </c>
      <c r="D325" s="41">
        <f t="shared" si="52"/>
        <v>144.32456399645287</v>
      </c>
      <c r="E325" s="41">
        <f t="shared" si="53"/>
        <v>291.89189189189187</v>
      </c>
      <c r="F325" s="41">
        <f t="shared" si="54"/>
        <v>99.945098039215694</v>
      </c>
      <c r="G325" s="41">
        <f t="shared" si="55"/>
        <v>112.93066780093577</v>
      </c>
      <c r="H325" s="41">
        <f t="shared" si="56"/>
        <v>198.64864864864867</v>
      </c>
      <c r="I325" s="41">
        <f t="shared" si="57"/>
        <v>72.471458433831799</v>
      </c>
      <c r="J325" s="41">
        <f t="shared" si="58"/>
        <v>179.11157024793388</v>
      </c>
      <c r="K325" s="41">
        <f t="shared" si="59"/>
        <v>89.034972390218243</v>
      </c>
      <c r="M325">
        <v>616.04999999999995</v>
      </c>
      <c r="N325">
        <v>23.05</v>
      </c>
      <c r="O325">
        <v>195.3</v>
      </c>
      <c r="P325">
        <v>113.4</v>
      </c>
      <c r="Q325">
        <v>127.43</v>
      </c>
      <c r="R325">
        <v>26.55</v>
      </c>
      <c r="S325">
        <v>139.65</v>
      </c>
      <c r="T325">
        <v>225.35</v>
      </c>
      <c r="U325">
        <v>260.07</v>
      </c>
      <c r="V325">
        <v>169.3</v>
      </c>
    </row>
    <row r="326" spans="1:22" x14ac:dyDescent="0.25">
      <c r="A326" s="39">
        <v>42576</v>
      </c>
      <c r="B326" s="41">
        <f t="shared" si="50"/>
        <v>200.09669621273164</v>
      </c>
      <c r="C326" s="41">
        <f t="shared" si="51"/>
        <v>102.91479820627802</v>
      </c>
      <c r="D326" s="41">
        <f t="shared" si="52"/>
        <v>147.15489210759679</v>
      </c>
      <c r="E326" s="41">
        <f t="shared" si="53"/>
        <v>285.71428571428572</v>
      </c>
      <c r="F326" s="41">
        <f t="shared" si="54"/>
        <v>101.76470588235293</v>
      </c>
      <c r="G326" s="41">
        <f t="shared" si="55"/>
        <v>112.71799234368353</v>
      </c>
      <c r="H326" s="41">
        <f t="shared" si="56"/>
        <v>196.51493598862021</v>
      </c>
      <c r="I326" s="41">
        <f t="shared" si="57"/>
        <v>72.728734523235246</v>
      </c>
      <c r="J326" s="41">
        <f t="shared" si="58"/>
        <v>186.3636363636364</v>
      </c>
      <c r="K326" s="41">
        <f t="shared" si="59"/>
        <v>90.53378911385748</v>
      </c>
      <c r="M326">
        <v>620.79999999999995</v>
      </c>
      <c r="N326">
        <v>22.95</v>
      </c>
      <c r="O326">
        <v>199.13</v>
      </c>
      <c r="P326">
        <v>111</v>
      </c>
      <c r="Q326">
        <v>129.75</v>
      </c>
      <c r="R326">
        <v>26.5</v>
      </c>
      <c r="S326">
        <v>138.15</v>
      </c>
      <c r="T326">
        <v>226.15</v>
      </c>
      <c r="U326">
        <v>270.60000000000002</v>
      </c>
      <c r="V326">
        <v>172.15</v>
      </c>
    </row>
    <row r="327" spans="1:22" x14ac:dyDescent="0.25">
      <c r="A327" s="39">
        <v>42577</v>
      </c>
      <c r="B327" s="41">
        <f t="shared" si="50"/>
        <v>196.66398066075746</v>
      </c>
      <c r="C327" s="41">
        <f t="shared" si="51"/>
        <v>98.878923766816143</v>
      </c>
      <c r="D327" s="41">
        <f t="shared" si="52"/>
        <v>155.23943245639964</v>
      </c>
      <c r="E327" s="41">
        <f t="shared" si="53"/>
        <v>279.79407979407978</v>
      </c>
      <c r="F327" s="41">
        <f t="shared" si="54"/>
        <v>101.78823529411764</v>
      </c>
      <c r="G327" s="41">
        <f t="shared" si="55"/>
        <v>110.5912377711612</v>
      </c>
      <c r="H327" s="41">
        <f t="shared" si="56"/>
        <v>191.25177809388333</v>
      </c>
      <c r="I327" s="41">
        <f t="shared" si="57"/>
        <v>72.165943077665233</v>
      </c>
      <c r="J327" s="41">
        <f t="shared" si="58"/>
        <v>185.24793388429754</v>
      </c>
      <c r="K327" s="41">
        <f t="shared" si="59"/>
        <v>89.271627662371813</v>
      </c>
      <c r="M327">
        <v>610.15</v>
      </c>
      <c r="N327">
        <v>22.05</v>
      </c>
      <c r="O327">
        <v>210.07</v>
      </c>
      <c r="P327">
        <v>108.7</v>
      </c>
      <c r="Q327">
        <v>129.78</v>
      </c>
      <c r="R327">
        <v>26</v>
      </c>
      <c r="S327">
        <v>134.44999999999999</v>
      </c>
      <c r="T327">
        <v>224.4</v>
      </c>
      <c r="U327">
        <v>268.98</v>
      </c>
      <c r="V327">
        <v>169.75</v>
      </c>
    </row>
    <row r="328" spans="1:22" x14ac:dyDescent="0.25">
      <c r="A328" s="39">
        <v>42578</v>
      </c>
      <c r="B328" s="41">
        <f t="shared" si="50"/>
        <v>195.71313456889607</v>
      </c>
      <c r="C328" s="41">
        <f t="shared" si="51"/>
        <v>97.085201793721964</v>
      </c>
      <c r="D328" s="41">
        <f t="shared" si="52"/>
        <v>167.58793969849245</v>
      </c>
      <c r="E328" s="41">
        <f t="shared" si="53"/>
        <v>286.61518661518659</v>
      </c>
      <c r="F328" s="41">
        <f t="shared" si="54"/>
        <v>101.49019607843137</v>
      </c>
      <c r="G328" s="41">
        <f t="shared" si="55"/>
        <v>108.46448319863886</v>
      </c>
      <c r="H328" s="41">
        <f t="shared" si="56"/>
        <v>191.8207681365576</v>
      </c>
      <c r="I328" s="41">
        <f t="shared" si="57"/>
        <v>73.548802058208722</v>
      </c>
      <c r="J328" s="41">
        <f t="shared" si="58"/>
        <v>190.3856749311295</v>
      </c>
      <c r="K328" s="41">
        <f t="shared" si="59"/>
        <v>88.5879568761504</v>
      </c>
      <c r="M328">
        <v>607.20000000000005</v>
      </c>
      <c r="N328">
        <v>21.65</v>
      </c>
      <c r="O328">
        <v>226.78</v>
      </c>
      <c r="P328">
        <v>111.35</v>
      </c>
      <c r="Q328">
        <v>129.4</v>
      </c>
      <c r="R328">
        <v>25.5</v>
      </c>
      <c r="S328">
        <v>134.85</v>
      </c>
      <c r="T328">
        <v>228.7</v>
      </c>
      <c r="U328">
        <v>276.44</v>
      </c>
      <c r="V328">
        <v>168.45</v>
      </c>
    </row>
    <row r="329" spans="1:22" x14ac:dyDescent="0.25">
      <c r="A329" s="39">
        <v>42579</v>
      </c>
      <c r="B329" s="41">
        <f t="shared" si="50"/>
        <v>196.76067687348913</v>
      </c>
      <c r="C329" s="41">
        <f t="shared" si="51"/>
        <v>97.533632286995513</v>
      </c>
      <c r="D329" s="41">
        <f t="shared" si="52"/>
        <v>201.10109370381318</v>
      </c>
      <c r="E329" s="41">
        <f t="shared" si="53"/>
        <v>294.72329472329471</v>
      </c>
      <c r="F329" s="41">
        <f t="shared" si="54"/>
        <v>102.8235294117647</v>
      </c>
      <c r="G329" s="41">
        <f t="shared" si="55"/>
        <v>108.0391322841344</v>
      </c>
      <c r="H329" s="41">
        <f t="shared" si="56"/>
        <v>189.68705547652917</v>
      </c>
      <c r="I329" s="41">
        <f t="shared" si="57"/>
        <v>72.439298922656377</v>
      </c>
      <c r="J329" s="41">
        <f t="shared" si="58"/>
        <v>188.1542699724518</v>
      </c>
      <c r="K329" s="41">
        <f t="shared" si="59"/>
        <v>89.140152511175387</v>
      </c>
      <c r="M329">
        <v>610.45000000000005</v>
      </c>
      <c r="N329">
        <v>21.75</v>
      </c>
      <c r="O329">
        <v>272.13</v>
      </c>
      <c r="P329">
        <v>114.5</v>
      </c>
      <c r="Q329">
        <v>131.1</v>
      </c>
      <c r="R329">
        <v>25.4</v>
      </c>
      <c r="S329">
        <v>133.35</v>
      </c>
      <c r="T329">
        <v>225.25</v>
      </c>
      <c r="U329">
        <v>273.2</v>
      </c>
      <c r="V329">
        <v>169.5</v>
      </c>
    </row>
    <row r="330" spans="1:22" x14ac:dyDescent="0.25">
      <c r="A330" s="39">
        <v>42580</v>
      </c>
      <c r="B330" s="41">
        <f t="shared" si="50"/>
        <v>195.7453666398066</v>
      </c>
      <c r="C330" s="41">
        <f t="shared" si="51"/>
        <v>96.412556053811656</v>
      </c>
      <c r="D330" s="41">
        <f t="shared" si="52"/>
        <v>198.4924623115578</v>
      </c>
      <c r="E330" s="41">
        <f t="shared" si="53"/>
        <v>288.9317889317889</v>
      </c>
      <c r="F330" s="41">
        <f t="shared" si="54"/>
        <v>99.176470588235304</v>
      </c>
      <c r="G330" s="41">
        <f t="shared" si="55"/>
        <v>107.18843045512547</v>
      </c>
      <c r="H330" s="41">
        <f t="shared" si="56"/>
        <v>195.02133712660029</v>
      </c>
      <c r="I330" s="41">
        <f t="shared" si="57"/>
        <v>74.738703971699636</v>
      </c>
      <c r="J330" s="41">
        <f t="shared" si="58"/>
        <v>193.09917355371903</v>
      </c>
      <c r="K330" s="41">
        <f t="shared" si="59"/>
        <v>86.58953457796477</v>
      </c>
      <c r="M330">
        <v>607.29999999999995</v>
      </c>
      <c r="N330">
        <v>21.5</v>
      </c>
      <c r="O330">
        <v>268.60000000000002</v>
      </c>
      <c r="P330">
        <v>112.25</v>
      </c>
      <c r="Q330">
        <v>126.45</v>
      </c>
      <c r="R330">
        <v>25.2</v>
      </c>
      <c r="S330">
        <v>137.1</v>
      </c>
      <c r="T330">
        <v>232.4</v>
      </c>
      <c r="U330">
        <v>280.38</v>
      </c>
      <c r="V330">
        <v>164.65</v>
      </c>
    </row>
    <row r="331" spans="1:22" x14ac:dyDescent="0.25">
      <c r="A331" s="39">
        <v>42583</v>
      </c>
      <c r="B331" s="41">
        <f t="shared" si="50"/>
        <v>196.3577759871072</v>
      </c>
      <c r="C331" s="41">
        <f t="shared" si="51"/>
        <v>94.170403587443943</v>
      </c>
      <c r="D331" s="41">
        <f t="shared" si="52"/>
        <v>191.5681347916051</v>
      </c>
      <c r="E331" s="41">
        <f t="shared" si="53"/>
        <v>280.18018018018017</v>
      </c>
      <c r="F331" s="41">
        <f t="shared" si="54"/>
        <v>95.372549019607845</v>
      </c>
      <c r="G331" s="41">
        <f t="shared" si="55"/>
        <v>106.33772862611654</v>
      </c>
      <c r="H331" s="41">
        <f t="shared" si="56"/>
        <v>195.94594594594594</v>
      </c>
      <c r="I331" s="41">
        <f t="shared" si="57"/>
        <v>73.500562791445574</v>
      </c>
      <c r="J331" s="41">
        <f t="shared" si="58"/>
        <v>194.06336088154271</v>
      </c>
      <c r="K331" s="41">
        <f t="shared" si="59"/>
        <v>87.273205364186154</v>
      </c>
      <c r="M331">
        <v>609.20000000000005</v>
      </c>
      <c r="N331">
        <v>21</v>
      </c>
      <c r="O331">
        <v>259.23</v>
      </c>
      <c r="P331">
        <v>108.85</v>
      </c>
      <c r="Q331">
        <v>121.6</v>
      </c>
      <c r="R331">
        <v>25</v>
      </c>
      <c r="S331">
        <v>137.75</v>
      </c>
      <c r="T331">
        <v>228.55</v>
      </c>
      <c r="U331">
        <v>281.77999999999997</v>
      </c>
      <c r="V331">
        <v>165.95</v>
      </c>
    </row>
    <row r="332" spans="1:22" x14ac:dyDescent="0.25">
      <c r="A332" s="39">
        <v>42584</v>
      </c>
      <c r="B332" s="41">
        <f t="shared" si="50"/>
        <v>190.8460918614021</v>
      </c>
      <c r="C332" s="41">
        <f t="shared" si="51"/>
        <v>92.152466367713004</v>
      </c>
      <c r="D332" s="41">
        <f t="shared" si="52"/>
        <v>196.94058527933785</v>
      </c>
      <c r="E332" s="41">
        <f t="shared" si="53"/>
        <v>274.51737451737455</v>
      </c>
      <c r="F332" s="41">
        <f t="shared" si="54"/>
        <v>94.980392156862735</v>
      </c>
      <c r="G332" s="41">
        <f t="shared" si="55"/>
        <v>105.48702679710762</v>
      </c>
      <c r="H332" s="41">
        <f t="shared" si="56"/>
        <v>194.52347083926031</v>
      </c>
      <c r="I332" s="41">
        <f t="shared" si="57"/>
        <v>72.246341855603802</v>
      </c>
      <c r="J332" s="41">
        <f t="shared" si="58"/>
        <v>190.13085399449037</v>
      </c>
      <c r="K332" s="41">
        <f t="shared" si="59"/>
        <v>82.17196949776492</v>
      </c>
      <c r="M332">
        <v>592.1</v>
      </c>
      <c r="N332">
        <v>20.55</v>
      </c>
      <c r="O332">
        <v>266.5</v>
      </c>
      <c r="P332">
        <v>106.65</v>
      </c>
      <c r="Q332">
        <v>121.1</v>
      </c>
      <c r="R332">
        <v>24.8</v>
      </c>
      <c r="S332">
        <v>136.75</v>
      </c>
      <c r="T332">
        <v>224.65</v>
      </c>
      <c r="U332">
        <v>276.07</v>
      </c>
      <c r="V332">
        <v>156.25</v>
      </c>
    </row>
    <row r="333" spans="1:22" x14ac:dyDescent="0.25">
      <c r="A333" s="39">
        <v>42585</v>
      </c>
      <c r="B333" s="41">
        <f t="shared" si="50"/>
        <v>186.38195004029006</v>
      </c>
      <c r="C333" s="41">
        <f t="shared" si="51"/>
        <v>91.479820627802681</v>
      </c>
      <c r="D333" s="41">
        <f t="shared" si="52"/>
        <v>195.59562518474729</v>
      </c>
      <c r="E333" s="41">
        <f t="shared" si="53"/>
        <v>266.15186615186616</v>
      </c>
      <c r="F333" s="41">
        <f t="shared" si="54"/>
        <v>91.905882352941177</v>
      </c>
      <c r="G333" s="41">
        <f t="shared" si="55"/>
        <v>102.50957039557636</v>
      </c>
      <c r="H333" s="41">
        <f t="shared" si="56"/>
        <v>196.65718349928878</v>
      </c>
      <c r="I333" s="41">
        <f t="shared" si="57"/>
        <v>71.667470654446049</v>
      </c>
      <c r="J333" s="41">
        <f t="shared" si="58"/>
        <v>186.65289256198346</v>
      </c>
      <c r="K333" s="41">
        <f t="shared" si="59"/>
        <v>82.671575072311327</v>
      </c>
      <c r="M333">
        <v>578.25</v>
      </c>
      <c r="N333">
        <v>20.399999999999999</v>
      </c>
      <c r="O333">
        <v>264.68</v>
      </c>
      <c r="P333">
        <v>103.4</v>
      </c>
      <c r="Q333">
        <v>117.18</v>
      </c>
      <c r="R333">
        <v>24.1</v>
      </c>
      <c r="S333">
        <v>138.25</v>
      </c>
      <c r="T333">
        <v>222.85</v>
      </c>
      <c r="U333">
        <v>271.02</v>
      </c>
      <c r="V333">
        <v>157.19999999999999</v>
      </c>
    </row>
    <row r="334" spans="1:22" x14ac:dyDescent="0.25">
      <c r="A334" s="39">
        <v>42586</v>
      </c>
      <c r="B334" s="41">
        <f t="shared" si="50"/>
        <v>187.25221595487511</v>
      </c>
      <c r="C334" s="41">
        <f t="shared" si="51"/>
        <v>91.031390134529147</v>
      </c>
      <c r="D334" s="41">
        <f t="shared" si="52"/>
        <v>189.60242388412652</v>
      </c>
      <c r="E334" s="41">
        <f t="shared" si="53"/>
        <v>268.33976833976834</v>
      </c>
      <c r="F334" s="41">
        <f t="shared" si="54"/>
        <v>91.592156862745099</v>
      </c>
      <c r="G334" s="41">
        <f t="shared" si="55"/>
        <v>101.02084219481071</v>
      </c>
      <c r="H334" s="41">
        <f t="shared" si="56"/>
        <v>193.3854907539118</v>
      </c>
      <c r="I334" s="41">
        <f t="shared" si="57"/>
        <v>73.291525968805288</v>
      </c>
      <c r="J334" s="41">
        <f t="shared" si="58"/>
        <v>184.57300275482095</v>
      </c>
      <c r="K334" s="41">
        <f t="shared" si="59"/>
        <v>85.011832763607671</v>
      </c>
      <c r="M334">
        <v>580.95000000000005</v>
      </c>
      <c r="N334">
        <v>20.3</v>
      </c>
      <c r="O334">
        <v>256.57</v>
      </c>
      <c r="P334">
        <v>104.25</v>
      </c>
      <c r="Q334">
        <v>116.78</v>
      </c>
      <c r="R334">
        <v>23.75</v>
      </c>
      <c r="S334">
        <v>135.94999999999999</v>
      </c>
      <c r="T334">
        <v>227.9</v>
      </c>
      <c r="U334">
        <v>268</v>
      </c>
      <c r="V334">
        <v>161.65</v>
      </c>
    </row>
    <row r="335" spans="1:22" x14ac:dyDescent="0.25">
      <c r="A335" s="39">
        <v>42587</v>
      </c>
      <c r="B335" s="41">
        <f t="shared" si="50"/>
        <v>188.78323932312654</v>
      </c>
      <c r="C335" s="41">
        <f t="shared" si="51"/>
        <v>90.134529147982065</v>
      </c>
      <c r="D335" s="41">
        <f t="shared" si="52"/>
        <v>199.97044043748156</v>
      </c>
      <c r="E335" s="41">
        <f t="shared" si="53"/>
        <v>281.85328185328183</v>
      </c>
      <c r="F335" s="41">
        <f t="shared" si="54"/>
        <v>94.925490196078428</v>
      </c>
      <c r="G335" s="41">
        <f t="shared" si="55"/>
        <v>103.78562313908975</v>
      </c>
      <c r="H335" s="41">
        <f t="shared" si="56"/>
        <v>194.87908961593172</v>
      </c>
      <c r="I335" s="41">
        <f t="shared" si="57"/>
        <v>75.253256150506516</v>
      </c>
      <c r="J335" s="41">
        <f t="shared" si="58"/>
        <v>192.48622589531684</v>
      </c>
      <c r="K335" s="41">
        <f t="shared" si="59"/>
        <v>88.9297922692611</v>
      </c>
      <c r="M335">
        <v>585.70000000000005</v>
      </c>
      <c r="N335">
        <v>20.100000000000001</v>
      </c>
      <c r="O335">
        <v>270.60000000000002</v>
      </c>
      <c r="P335">
        <v>109.5</v>
      </c>
      <c r="Q335">
        <v>121.03</v>
      </c>
      <c r="R335">
        <v>24.4</v>
      </c>
      <c r="S335">
        <v>137</v>
      </c>
      <c r="T335">
        <v>234</v>
      </c>
      <c r="U335">
        <v>279.49</v>
      </c>
      <c r="V335">
        <v>169.1</v>
      </c>
    </row>
    <row r="336" spans="1:22" x14ac:dyDescent="0.25">
      <c r="A336" s="39">
        <v>42590</v>
      </c>
      <c r="B336" s="41">
        <f t="shared" si="50"/>
        <v>198.64625302175662</v>
      </c>
      <c r="C336" s="41">
        <f t="shared" si="51"/>
        <v>91.479820627802681</v>
      </c>
      <c r="D336" s="41">
        <f t="shared" si="52"/>
        <v>201.30062075081287</v>
      </c>
      <c r="E336" s="41">
        <f t="shared" si="53"/>
        <v>290.09009009009009</v>
      </c>
      <c r="F336" s="41">
        <f t="shared" si="54"/>
        <v>96.392156862745111</v>
      </c>
      <c r="G336" s="41">
        <f t="shared" si="55"/>
        <v>97.830710336027209</v>
      </c>
      <c r="H336" s="41">
        <f t="shared" si="56"/>
        <v>193.17211948790899</v>
      </c>
      <c r="I336" s="41">
        <f t="shared" si="57"/>
        <v>77.391863643672622</v>
      </c>
      <c r="J336" s="41">
        <f t="shared" si="58"/>
        <v>201.32231404958679</v>
      </c>
      <c r="K336" s="41">
        <f t="shared" si="59"/>
        <v>89.166447541414669</v>
      </c>
      <c r="M336">
        <v>616.29999999999995</v>
      </c>
      <c r="N336">
        <v>20.399999999999999</v>
      </c>
      <c r="O336">
        <v>272.39999999999998</v>
      </c>
      <c r="P336">
        <v>112.7</v>
      </c>
      <c r="Q336">
        <v>122.9</v>
      </c>
      <c r="R336">
        <v>23</v>
      </c>
      <c r="S336">
        <v>135.80000000000001</v>
      </c>
      <c r="T336">
        <v>240.65</v>
      </c>
      <c r="U336">
        <v>292.32</v>
      </c>
      <c r="V336">
        <v>169.55</v>
      </c>
    </row>
    <row r="337" spans="1:22" x14ac:dyDescent="0.25">
      <c r="A337" s="39">
        <v>42591</v>
      </c>
      <c r="B337" s="41">
        <f t="shared" si="50"/>
        <v>197.93714746172441</v>
      </c>
      <c r="C337" s="41">
        <f t="shared" si="51"/>
        <v>91.928251121076229</v>
      </c>
      <c r="D337" s="41">
        <f t="shared" si="52"/>
        <v>198.69937924918713</v>
      </c>
      <c r="E337" s="41">
        <f t="shared" si="53"/>
        <v>278.12097812097807</v>
      </c>
      <c r="F337" s="41">
        <f t="shared" si="54"/>
        <v>93.843137254901961</v>
      </c>
      <c r="G337" s="41">
        <f t="shared" si="55"/>
        <v>105.27435133985537</v>
      </c>
      <c r="H337" s="41">
        <f t="shared" si="56"/>
        <v>194.38122332859174</v>
      </c>
      <c r="I337" s="41">
        <f t="shared" si="57"/>
        <v>77.102428043093752</v>
      </c>
      <c r="J337" s="41">
        <f t="shared" si="58"/>
        <v>194.86225895316807</v>
      </c>
      <c r="K337" s="41">
        <f t="shared" si="59"/>
        <v>86.799894819879043</v>
      </c>
      <c r="M337">
        <v>614.1</v>
      </c>
      <c r="N337">
        <v>20.5</v>
      </c>
      <c r="O337">
        <v>268.88</v>
      </c>
      <c r="P337">
        <v>108.05</v>
      </c>
      <c r="Q337">
        <v>119.65</v>
      </c>
      <c r="R337">
        <v>24.75</v>
      </c>
      <c r="S337">
        <v>136.65</v>
      </c>
      <c r="T337">
        <v>239.75</v>
      </c>
      <c r="U337">
        <v>282.94</v>
      </c>
      <c r="V337">
        <v>165.05</v>
      </c>
    </row>
    <row r="338" spans="1:22" x14ac:dyDescent="0.25">
      <c r="A338" s="39">
        <v>42592</v>
      </c>
      <c r="B338" s="41">
        <f t="shared" si="50"/>
        <v>191.95809830781627</v>
      </c>
      <c r="C338" s="41">
        <f t="shared" si="51"/>
        <v>91.928251121076229</v>
      </c>
      <c r="D338" s="41">
        <f t="shared" si="52"/>
        <v>192.72834762045522</v>
      </c>
      <c r="E338" s="41">
        <f t="shared" si="53"/>
        <v>314.80051480051475</v>
      </c>
      <c r="F338" s="41">
        <f t="shared" si="54"/>
        <v>90.941176470588232</v>
      </c>
      <c r="G338" s="41">
        <f t="shared" si="55"/>
        <v>104.42364951084645</v>
      </c>
      <c r="H338" s="41">
        <f t="shared" si="56"/>
        <v>200.4267425320057</v>
      </c>
      <c r="I338" s="41">
        <f t="shared" si="57"/>
        <v>83.11625663289918</v>
      </c>
      <c r="J338" s="41">
        <f t="shared" si="58"/>
        <v>187.47933884297524</v>
      </c>
      <c r="K338" s="41">
        <f t="shared" si="59"/>
        <v>86.484354457007612</v>
      </c>
      <c r="M338">
        <v>595.54999999999995</v>
      </c>
      <c r="N338">
        <v>20.5</v>
      </c>
      <c r="O338">
        <v>260.8</v>
      </c>
      <c r="P338">
        <v>122.3</v>
      </c>
      <c r="Q338">
        <v>115.95</v>
      </c>
      <c r="R338">
        <v>24.55</v>
      </c>
      <c r="S338">
        <v>140.9</v>
      </c>
      <c r="T338">
        <v>258.45</v>
      </c>
      <c r="U338">
        <v>272.22000000000003</v>
      </c>
      <c r="V338">
        <v>164.45</v>
      </c>
    </row>
    <row r="339" spans="1:22" x14ac:dyDescent="0.25">
      <c r="A339" s="39">
        <v>42593</v>
      </c>
      <c r="B339" s="41">
        <f t="shared" si="50"/>
        <v>190.94278807413377</v>
      </c>
      <c r="C339" s="41">
        <f t="shared" si="51"/>
        <v>90.358744394618824</v>
      </c>
      <c r="D339" s="41">
        <f t="shared" si="52"/>
        <v>192.21105527638193</v>
      </c>
      <c r="E339" s="41">
        <f t="shared" si="53"/>
        <v>300</v>
      </c>
      <c r="F339" s="41">
        <f t="shared" si="54"/>
        <v>90.274509803921561</v>
      </c>
      <c r="G339" s="41">
        <f t="shared" si="55"/>
        <v>105.69970225435985</v>
      </c>
      <c r="H339" s="41">
        <f t="shared" si="56"/>
        <v>202.48933143669987</v>
      </c>
      <c r="I339" s="41">
        <f t="shared" si="57"/>
        <v>81.524360829715391</v>
      </c>
      <c r="J339" s="41">
        <f t="shared" si="58"/>
        <v>185.59917355371903</v>
      </c>
      <c r="K339" s="41">
        <f t="shared" si="59"/>
        <v>84.880357612411245</v>
      </c>
      <c r="M339">
        <v>592.4</v>
      </c>
      <c r="N339">
        <v>20.149999999999999</v>
      </c>
      <c r="O339">
        <v>260.10000000000002</v>
      </c>
      <c r="P339">
        <v>116.55</v>
      </c>
      <c r="Q339">
        <v>115.1</v>
      </c>
      <c r="R339">
        <v>24.85</v>
      </c>
      <c r="S339">
        <v>142.35</v>
      </c>
      <c r="T339">
        <v>253.5</v>
      </c>
      <c r="U339">
        <v>269.49</v>
      </c>
      <c r="V339">
        <v>161.4</v>
      </c>
    </row>
    <row r="340" spans="1:22" x14ac:dyDescent="0.25">
      <c r="A340" s="39">
        <v>42594</v>
      </c>
      <c r="B340" s="41">
        <f t="shared" si="50"/>
        <v>192.9572925060435</v>
      </c>
      <c r="C340" s="41">
        <f t="shared" si="51"/>
        <v>90.582959641255599</v>
      </c>
      <c r="D340" s="41">
        <f t="shared" si="52"/>
        <v>194.02157848063851</v>
      </c>
      <c r="E340" s="41">
        <f t="shared" si="53"/>
        <v>296.9111969111969</v>
      </c>
      <c r="F340" s="41">
        <f t="shared" si="54"/>
        <v>89.019607843137251</v>
      </c>
      <c r="G340" s="41">
        <f t="shared" si="55"/>
        <v>109.31518502764781</v>
      </c>
      <c r="H340" s="41">
        <f t="shared" si="56"/>
        <v>205.83214793741109</v>
      </c>
      <c r="I340" s="41">
        <f t="shared" si="57"/>
        <v>83.051937610548322</v>
      </c>
      <c r="J340" s="41">
        <f t="shared" si="58"/>
        <v>183.4297520661157</v>
      </c>
      <c r="K340" s="41">
        <f t="shared" si="59"/>
        <v>87.40468051538258</v>
      </c>
      <c r="M340">
        <v>598.65</v>
      </c>
      <c r="N340">
        <v>20.2</v>
      </c>
      <c r="O340">
        <v>262.55</v>
      </c>
      <c r="P340">
        <v>115.35</v>
      </c>
      <c r="Q340">
        <v>113.5</v>
      </c>
      <c r="R340">
        <v>25.7</v>
      </c>
      <c r="S340">
        <v>144.69999999999999</v>
      </c>
      <c r="T340">
        <v>258.25</v>
      </c>
      <c r="U340">
        <v>266.33999999999997</v>
      </c>
      <c r="V340">
        <v>166.2</v>
      </c>
    </row>
    <row r="341" spans="1:22" x14ac:dyDescent="0.25">
      <c r="A341" s="39">
        <v>42598</v>
      </c>
      <c r="B341" s="41">
        <f t="shared" si="50"/>
        <v>186.36583400483482</v>
      </c>
      <c r="C341" s="41">
        <f t="shared" si="51"/>
        <v>91.479820627802681</v>
      </c>
      <c r="D341" s="41">
        <f t="shared" si="52"/>
        <v>216.33904818208691</v>
      </c>
      <c r="E341" s="41">
        <f t="shared" si="53"/>
        <v>266.79536679536682</v>
      </c>
      <c r="F341" s="41">
        <f t="shared" si="54"/>
        <v>90.062745098039215</v>
      </c>
      <c r="G341" s="41">
        <f t="shared" si="55"/>
        <v>104.63632496809868</v>
      </c>
      <c r="H341" s="41">
        <f t="shared" si="56"/>
        <v>205.6899004267425</v>
      </c>
      <c r="I341" s="41">
        <f t="shared" si="57"/>
        <v>87.972342820389144</v>
      </c>
      <c r="J341" s="41">
        <f t="shared" si="58"/>
        <v>187.01101928374661</v>
      </c>
      <c r="K341" s="41">
        <f t="shared" si="59"/>
        <v>89.113857480936105</v>
      </c>
      <c r="M341">
        <v>578.20000000000005</v>
      </c>
      <c r="N341">
        <v>20.399999999999999</v>
      </c>
      <c r="O341">
        <v>292.75</v>
      </c>
      <c r="P341">
        <v>103.65</v>
      </c>
      <c r="Q341">
        <v>114.83</v>
      </c>
      <c r="R341">
        <v>24.6</v>
      </c>
      <c r="S341">
        <v>144.6</v>
      </c>
      <c r="T341">
        <v>273.55</v>
      </c>
      <c r="U341">
        <v>271.54000000000002</v>
      </c>
      <c r="V341">
        <v>169.45</v>
      </c>
    </row>
    <row r="342" spans="1:22" x14ac:dyDescent="0.25">
      <c r="A342" s="39">
        <v>42599</v>
      </c>
      <c r="B342" s="41">
        <f t="shared" si="50"/>
        <v>181.96615632554389</v>
      </c>
      <c r="C342" s="41">
        <f t="shared" si="51"/>
        <v>96.412556053811656</v>
      </c>
      <c r="D342" s="41">
        <f t="shared" si="52"/>
        <v>224.32013006207509</v>
      </c>
      <c r="E342" s="41">
        <f t="shared" si="53"/>
        <v>271.29987129987131</v>
      </c>
      <c r="F342" s="41">
        <f t="shared" si="54"/>
        <v>92.901960784313729</v>
      </c>
      <c r="G342" s="41">
        <f t="shared" si="55"/>
        <v>105.91237771161207</v>
      </c>
      <c r="H342" s="41">
        <f t="shared" si="56"/>
        <v>208.67709815078234</v>
      </c>
      <c r="I342" s="41">
        <f t="shared" si="57"/>
        <v>86.074931661038747</v>
      </c>
      <c r="J342" s="41">
        <f t="shared" si="58"/>
        <v>186.46005509641876</v>
      </c>
      <c r="K342" s="41">
        <f t="shared" si="59"/>
        <v>89.981593478832494</v>
      </c>
      <c r="M342">
        <v>564.54999999999995</v>
      </c>
      <c r="N342">
        <v>21.5</v>
      </c>
      <c r="O342">
        <v>303.55</v>
      </c>
      <c r="P342">
        <v>105.4</v>
      </c>
      <c r="Q342">
        <v>118.45</v>
      </c>
      <c r="R342">
        <v>24.9</v>
      </c>
      <c r="S342">
        <v>146.69999999999999</v>
      </c>
      <c r="T342">
        <v>267.64999999999998</v>
      </c>
      <c r="U342">
        <v>270.74</v>
      </c>
      <c r="V342">
        <v>171.1</v>
      </c>
    </row>
    <row r="343" spans="1:22" x14ac:dyDescent="0.25">
      <c r="A343" s="39">
        <v>42600</v>
      </c>
      <c r="B343" s="41">
        <f t="shared" si="50"/>
        <v>182.41740531829171</v>
      </c>
      <c r="C343" s="41">
        <f t="shared" si="51"/>
        <v>96.63677130044843</v>
      </c>
      <c r="D343" s="41">
        <f t="shared" si="52"/>
        <v>227.18740762636713</v>
      </c>
      <c r="E343" s="41">
        <f t="shared" si="53"/>
        <v>273.23037323037323</v>
      </c>
      <c r="F343" s="41">
        <f t="shared" si="54"/>
        <v>92.82352941176471</v>
      </c>
      <c r="G343" s="41">
        <f t="shared" si="55"/>
        <v>114.84474691620585</v>
      </c>
      <c r="H343" s="41">
        <f t="shared" si="56"/>
        <v>207.89473684210526</v>
      </c>
      <c r="I343" s="41">
        <f t="shared" si="57"/>
        <v>88.583373532722305</v>
      </c>
      <c r="J343" s="41">
        <f t="shared" si="58"/>
        <v>187.92699724517908</v>
      </c>
      <c r="K343" s="41">
        <f t="shared" si="59"/>
        <v>90.928214567446759</v>
      </c>
      <c r="M343">
        <v>565.95000000000005</v>
      </c>
      <c r="N343">
        <v>21.55</v>
      </c>
      <c r="O343">
        <v>307.43</v>
      </c>
      <c r="P343">
        <v>106.15</v>
      </c>
      <c r="Q343">
        <v>118.35</v>
      </c>
      <c r="R343">
        <v>27</v>
      </c>
      <c r="S343">
        <v>146.15</v>
      </c>
      <c r="T343">
        <v>275.45</v>
      </c>
      <c r="U343">
        <v>272.87</v>
      </c>
      <c r="V343">
        <v>172.9</v>
      </c>
    </row>
    <row r="344" spans="1:22" x14ac:dyDescent="0.25">
      <c r="A344" s="39">
        <v>42601</v>
      </c>
      <c r="B344" s="41">
        <f t="shared" si="50"/>
        <v>188.58984689766319</v>
      </c>
      <c r="C344" s="41">
        <f t="shared" si="51"/>
        <v>96.412556053811656</v>
      </c>
      <c r="D344" s="41">
        <f t="shared" si="52"/>
        <v>228.73189476795744</v>
      </c>
      <c r="E344" s="41">
        <f t="shared" si="53"/>
        <v>267.31016731016729</v>
      </c>
      <c r="F344" s="41">
        <f t="shared" si="54"/>
        <v>89.960784313725497</v>
      </c>
      <c r="G344" s="41">
        <f t="shared" si="55"/>
        <v>114.41939600170139</v>
      </c>
      <c r="H344" s="41">
        <f t="shared" si="56"/>
        <v>203.55618776671406</v>
      </c>
      <c r="I344" s="41">
        <f t="shared" si="57"/>
        <v>87.811545264511977</v>
      </c>
      <c r="J344" s="41">
        <f t="shared" si="58"/>
        <v>189.7314049586777</v>
      </c>
      <c r="K344" s="41">
        <f t="shared" si="59"/>
        <v>94.293978438075214</v>
      </c>
      <c r="M344">
        <v>585.1</v>
      </c>
      <c r="N344">
        <v>21.5</v>
      </c>
      <c r="O344">
        <v>309.52</v>
      </c>
      <c r="P344">
        <v>103.85</v>
      </c>
      <c r="Q344">
        <v>114.7</v>
      </c>
      <c r="R344">
        <v>26.9</v>
      </c>
      <c r="S344">
        <v>143.1</v>
      </c>
      <c r="T344">
        <v>273.05</v>
      </c>
      <c r="U344">
        <v>275.49</v>
      </c>
      <c r="V344">
        <v>179.3</v>
      </c>
    </row>
    <row r="345" spans="1:22" x14ac:dyDescent="0.25">
      <c r="A345" s="39">
        <v>42604</v>
      </c>
      <c r="B345" s="41">
        <f t="shared" si="50"/>
        <v>185.75342465753423</v>
      </c>
      <c r="C345" s="41">
        <f t="shared" si="51"/>
        <v>94.618834080717491</v>
      </c>
      <c r="D345" s="41">
        <f t="shared" si="52"/>
        <v>229.13833875258649</v>
      </c>
      <c r="E345" s="41">
        <f t="shared" si="53"/>
        <v>263.32046332046326</v>
      </c>
      <c r="F345" s="41">
        <f t="shared" si="54"/>
        <v>92.219607843137254</v>
      </c>
      <c r="G345" s="41">
        <f t="shared" si="55"/>
        <v>116.12079965971927</v>
      </c>
      <c r="H345" s="41">
        <f t="shared" si="56"/>
        <v>206.89900426742528</v>
      </c>
      <c r="I345" s="41">
        <f t="shared" si="57"/>
        <v>87.007557485126227</v>
      </c>
      <c r="J345" s="41">
        <f t="shared" si="58"/>
        <v>185.97107438016531</v>
      </c>
      <c r="K345" s="41">
        <f t="shared" si="59"/>
        <v>92.874046805153824</v>
      </c>
      <c r="M345">
        <v>576.29999999999995</v>
      </c>
      <c r="N345">
        <v>21.1</v>
      </c>
      <c r="O345">
        <v>310.07</v>
      </c>
      <c r="P345">
        <v>102.3</v>
      </c>
      <c r="Q345">
        <v>117.58</v>
      </c>
      <c r="R345">
        <v>27.3</v>
      </c>
      <c r="S345">
        <v>145.44999999999999</v>
      </c>
      <c r="T345">
        <v>270.55</v>
      </c>
      <c r="U345">
        <v>270.02999999999997</v>
      </c>
      <c r="V345">
        <v>176.6</v>
      </c>
    </row>
    <row r="346" spans="1:22" x14ac:dyDescent="0.25">
      <c r="A346" s="39">
        <v>42605</v>
      </c>
      <c r="B346" s="41">
        <f t="shared" si="50"/>
        <v>182.51410153102336</v>
      </c>
      <c r="C346" s="41">
        <f t="shared" si="51"/>
        <v>91.928251121076229</v>
      </c>
      <c r="D346" s="41">
        <f t="shared" si="52"/>
        <v>220.41826780963643</v>
      </c>
      <c r="E346" s="41">
        <f t="shared" si="53"/>
        <v>281.7245817245817</v>
      </c>
      <c r="F346" s="41">
        <f t="shared" si="54"/>
        <v>92.274509803921575</v>
      </c>
      <c r="G346" s="41">
        <f t="shared" si="55"/>
        <v>112.71799234368353</v>
      </c>
      <c r="H346" s="41">
        <f t="shared" si="56"/>
        <v>207.61024182076815</v>
      </c>
      <c r="I346" s="41">
        <f t="shared" si="57"/>
        <v>87.634667953047114</v>
      </c>
      <c r="J346" s="41">
        <f t="shared" si="58"/>
        <v>176.10881542699727</v>
      </c>
      <c r="K346" s="41">
        <f t="shared" si="59"/>
        <v>91.53300026295031</v>
      </c>
      <c r="M346">
        <v>566.25</v>
      </c>
      <c r="N346">
        <v>20.5</v>
      </c>
      <c r="O346">
        <v>298.27</v>
      </c>
      <c r="P346">
        <v>109.45</v>
      </c>
      <c r="Q346">
        <v>117.65</v>
      </c>
      <c r="R346">
        <v>26.5</v>
      </c>
      <c r="S346">
        <v>145.94999999999999</v>
      </c>
      <c r="T346">
        <v>272.5</v>
      </c>
      <c r="U346">
        <v>255.71</v>
      </c>
      <c r="V346">
        <v>174.05</v>
      </c>
    </row>
    <row r="347" spans="1:22" x14ac:dyDescent="0.25">
      <c r="A347" s="39">
        <v>42606</v>
      </c>
      <c r="B347" s="41">
        <f t="shared" si="50"/>
        <v>181.80499597099111</v>
      </c>
      <c r="C347" s="41">
        <f t="shared" si="51"/>
        <v>91.928251121076229</v>
      </c>
      <c r="D347" s="41">
        <f t="shared" si="52"/>
        <v>221.80756724800474</v>
      </c>
      <c r="E347" s="41">
        <f t="shared" si="53"/>
        <v>273.7451737451737</v>
      </c>
      <c r="F347" s="41">
        <f t="shared" si="54"/>
        <v>91.317647058823539</v>
      </c>
      <c r="G347" s="41">
        <f t="shared" si="55"/>
        <v>114.84474691620585</v>
      </c>
      <c r="H347" s="41">
        <f t="shared" si="56"/>
        <v>203.62731152204839</v>
      </c>
      <c r="I347" s="41">
        <f t="shared" si="57"/>
        <v>86.8628396848368</v>
      </c>
      <c r="J347" s="41">
        <f t="shared" si="58"/>
        <v>179.26308539944907</v>
      </c>
      <c r="K347" s="41">
        <f t="shared" si="59"/>
        <v>92.558506442282408</v>
      </c>
      <c r="M347">
        <v>564.04999999999995</v>
      </c>
      <c r="N347">
        <v>20.5</v>
      </c>
      <c r="O347">
        <v>300.14999999999998</v>
      </c>
      <c r="P347">
        <v>106.35</v>
      </c>
      <c r="Q347">
        <v>116.43</v>
      </c>
      <c r="R347">
        <v>27</v>
      </c>
      <c r="S347">
        <v>143.15</v>
      </c>
      <c r="T347">
        <v>270.10000000000002</v>
      </c>
      <c r="U347">
        <v>260.29000000000002</v>
      </c>
      <c r="V347">
        <v>176</v>
      </c>
    </row>
    <row r="348" spans="1:22" x14ac:dyDescent="0.25">
      <c r="A348" s="39">
        <v>42607</v>
      </c>
      <c r="B348" s="41">
        <f t="shared" si="50"/>
        <v>179.09750201450441</v>
      </c>
      <c r="C348" s="41">
        <f t="shared" si="51"/>
        <v>92.825112107623312</v>
      </c>
      <c r="D348" s="41">
        <f t="shared" si="52"/>
        <v>221.64498965415311</v>
      </c>
      <c r="E348" s="41">
        <f t="shared" si="53"/>
        <v>270.65637065637065</v>
      </c>
      <c r="F348" s="41">
        <f t="shared" si="54"/>
        <v>91.607843137254889</v>
      </c>
      <c r="G348" s="41">
        <f t="shared" si="55"/>
        <v>119.31093151850276</v>
      </c>
      <c r="H348" s="41">
        <f t="shared" si="56"/>
        <v>204.12517780938833</v>
      </c>
      <c r="I348" s="41">
        <f t="shared" si="57"/>
        <v>84.177520501688377</v>
      </c>
      <c r="J348" s="41">
        <f t="shared" si="58"/>
        <v>179.05647382920111</v>
      </c>
      <c r="K348" s="41">
        <f t="shared" si="59"/>
        <v>89.35051275308966</v>
      </c>
      <c r="M348">
        <v>555.65</v>
      </c>
      <c r="N348">
        <v>20.7</v>
      </c>
      <c r="O348">
        <v>299.93</v>
      </c>
      <c r="P348">
        <v>105.15</v>
      </c>
      <c r="Q348">
        <v>116.8</v>
      </c>
      <c r="R348">
        <v>28.05</v>
      </c>
      <c r="S348">
        <v>143.5</v>
      </c>
      <c r="T348">
        <v>261.75</v>
      </c>
      <c r="U348">
        <v>259.99</v>
      </c>
      <c r="V348">
        <v>169.9</v>
      </c>
    </row>
    <row r="349" spans="1:22" x14ac:dyDescent="0.25">
      <c r="A349" s="39">
        <v>42608</v>
      </c>
      <c r="B349" s="41">
        <f t="shared" si="50"/>
        <v>172.68331990330378</v>
      </c>
      <c r="C349" s="41">
        <f t="shared" si="51"/>
        <v>92.600896860986538</v>
      </c>
      <c r="D349" s="41">
        <f t="shared" si="52"/>
        <v>224.61572568725984</v>
      </c>
      <c r="E349" s="41">
        <f t="shared" si="53"/>
        <v>265.76576576576576</v>
      </c>
      <c r="F349" s="41">
        <f t="shared" si="54"/>
        <v>90.454901960784312</v>
      </c>
      <c r="G349" s="41">
        <f t="shared" si="55"/>
        <v>115.27009783071034</v>
      </c>
      <c r="H349" s="41">
        <f t="shared" si="56"/>
        <v>205.12091038406828</v>
      </c>
      <c r="I349" s="41">
        <f t="shared" si="57"/>
        <v>82.875060299083458</v>
      </c>
      <c r="J349" s="41">
        <f t="shared" si="58"/>
        <v>180.64738292011023</v>
      </c>
      <c r="K349" s="41">
        <f t="shared" si="59"/>
        <v>89.008677359978961</v>
      </c>
      <c r="M349">
        <v>535.75</v>
      </c>
      <c r="N349">
        <v>20.65</v>
      </c>
      <c r="O349">
        <v>303.95</v>
      </c>
      <c r="P349">
        <v>103.25</v>
      </c>
      <c r="Q349">
        <v>115.33</v>
      </c>
      <c r="R349">
        <v>27.1</v>
      </c>
      <c r="S349">
        <v>144.19999999999999</v>
      </c>
      <c r="T349">
        <v>257.7</v>
      </c>
      <c r="U349">
        <v>262.3</v>
      </c>
      <c r="V349">
        <v>169.25</v>
      </c>
    </row>
    <row r="350" spans="1:22" x14ac:dyDescent="0.25">
      <c r="A350" s="39">
        <v>42611</v>
      </c>
      <c r="B350" s="41">
        <f t="shared" si="50"/>
        <v>174.18211120064464</v>
      </c>
      <c r="C350" s="41">
        <f t="shared" si="51"/>
        <v>90.807174887892373</v>
      </c>
      <c r="D350" s="41">
        <f t="shared" si="52"/>
        <v>225.62814070351757</v>
      </c>
      <c r="E350" s="41">
        <f t="shared" si="53"/>
        <v>263.57786357786358</v>
      </c>
      <c r="F350" s="41">
        <f t="shared" si="54"/>
        <v>92.886274509803926</v>
      </c>
      <c r="G350" s="41">
        <f t="shared" si="55"/>
        <v>114.41939600170139</v>
      </c>
      <c r="H350" s="41">
        <f t="shared" si="56"/>
        <v>201.84921763869133</v>
      </c>
      <c r="I350" s="41">
        <f t="shared" si="57"/>
        <v>84.450876346679536</v>
      </c>
      <c r="J350" s="41">
        <f t="shared" si="58"/>
        <v>181.08815426997248</v>
      </c>
      <c r="K350" s="41">
        <f t="shared" si="59"/>
        <v>91.1648698396003</v>
      </c>
      <c r="M350">
        <v>540.4</v>
      </c>
      <c r="N350">
        <v>20.25</v>
      </c>
      <c r="O350">
        <v>305.32</v>
      </c>
      <c r="P350">
        <v>102.4</v>
      </c>
      <c r="Q350">
        <v>118.43</v>
      </c>
      <c r="R350">
        <v>26.9</v>
      </c>
      <c r="S350">
        <v>141.9</v>
      </c>
      <c r="T350">
        <v>262.60000000000002</v>
      </c>
      <c r="U350">
        <v>262.94</v>
      </c>
      <c r="V350">
        <v>173.35</v>
      </c>
    </row>
    <row r="351" spans="1:22" x14ac:dyDescent="0.25">
      <c r="A351" s="39">
        <v>42612</v>
      </c>
      <c r="B351" s="41">
        <f t="shared" si="50"/>
        <v>177.13134568896049</v>
      </c>
      <c r="C351" s="41">
        <f t="shared" si="51"/>
        <v>91.031390134529147</v>
      </c>
      <c r="D351" s="41">
        <f t="shared" si="52"/>
        <v>227.16523795447827</v>
      </c>
      <c r="E351" s="41">
        <f t="shared" si="53"/>
        <v>272.20077220077224</v>
      </c>
      <c r="F351" s="41">
        <f t="shared" si="54"/>
        <v>92.141176470588235</v>
      </c>
      <c r="G351" s="41">
        <f t="shared" si="55"/>
        <v>117.39685240323266</v>
      </c>
      <c r="H351" s="41">
        <f t="shared" si="56"/>
        <v>199.07539118065435</v>
      </c>
      <c r="I351" s="41">
        <f t="shared" si="57"/>
        <v>84.563434635793527</v>
      </c>
      <c r="J351" s="41">
        <f t="shared" si="58"/>
        <v>182.01101928374655</v>
      </c>
      <c r="K351" s="41">
        <f t="shared" si="59"/>
        <v>92.137785958453847</v>
      </c>
      <c r="M351">
        <v>549.54999999999995</v>
      </c>
      <c r="N351">
        <v>20.3</v>
      </c>
      <c r="O351">
        <v>307.39999999999998</v>
      </c>
      <c r="P351">
        <v>105.75</v>
      </c>
      <c r="Q351">
        <v>117.48</v>
      </c>
      <c r="R351">
        <v>27.6</v>
      </c>
      <c r="S351">
        <v>139.94999999999999</v>
      </c>
      <c r="T351">
        <v>262.95</v>
      </c>
      <c r="U351">
        <v>264.27999999999997</v>
      </c>
      <c r="V351">
        <v>175.2</v>
      </c>
    </row>
    <row r="352" spans="1:22" x14ac:dyDescent="0.25">
      <c r="A352" s="39">
        <v>42613</v>
      </c>
      <c r="B352" s="41">
        <f t="shared" si="50"/>
        <v>177.00241740531828</v>
      </c>
      <c r="C352" s="41">
        <f t="shared" si="51"/>
        <v>92.152466367713004</v>
      </c>
      <c r="D352" s="41">
        <f t="shared" si="52"/>
        <v>221.95536506059713</v>
      </c>
      <c r="E352" s="41">
        <f t="shared" si="53"/>
        <v>268.98326898326894</v>
      </c>
      <c r="F352" s="41">
        <f t="shared" si="54"/>
        <v>91.2</v>
      </c>
      <c r="G352" s="41">
        <f t="shared" si="55"/>
        <v>116.3334751169715</v>
      </c>
      <c r="H352" s="41">
        <f t="shared" si="56"/>
        <v>197.08392603129448</v>
      </c>
      <c r="I352" s="41">
        <f t="shared" si="57"/>
        <v>84.563434635793527</v>
      </c>
      <c r="J352" s="41">
        <f t="shared" si="58"/>
        <v>186.51515151515153</v>
      </c>
      <c r="K352" s="41">
        <f t="shared" si="59"/>
        <v>89.403102813568239</v>
      </c>
      <c r="M352">
        <v>549.15</v>
      </c>
      <c r="N352">
        <v>20.55</v>
      </c>
      <c r="O352">
        <v>300.35000000000002</v>
      </c>
      <c r="P352">
        <v>104.5</v>
      </c>
      <c r="Q352">
        <v>116.28</v>
      </c>
      <c r="R352">
        <v>27.35</v>
      </c>
      <c r="S352">
        <v>138.55000000000001</v>
      </c>
      <c r="T352">
        <v>262.95</v>
      </c>
      <c r="U352">
        <v>270.82</v>
      </c>
      <c r="V352">
        <v>170</v>
      </c>
    </row>
    <row r="353" spans="1:22" x14ac:dyDescent="0.25">
      <c r="A353" s="39">
        <v>42614</v>
      </c>
      <c r="B353" s="41">
        <f t="shared" si="50"/>
        <v>175.13295729250603</v>
      </c>
      <c r="C353" s="41">
        <f t="shared" si="51"/>
        <v>92.825112107623312</v>
      </c>
      <c r="D353" s="41">
        <f t="shared" si="52"/>
        <v>225.20691693762936</v>
      </c>
      <c r="E353" s="41">
        <f t="shared" si="53"/>
        <v>265.25096525096524</v>
      </c>
      <c r="F353" s="41">
        <f t="shared" si="54"/>
        <v>90.156862745098039</v>
      </c>
      <c r="G353" s="41">
        <f t="shared" si="55"/>
        <v>114.63207145895362</v>
      </c>
      <c r="H353" s="41">
        <f t="shared" si="56"/>
        <v>199.57325746799432</v>
      </c>
      <c r="I353" s="41">
        <f t="shared" si="57"/>
        <v>83.196655410837749</v>
      </c>
      <c r="J353" s="41">
        <f t="shared" si="58"/>
        <v>185.24793388429754</v>
      </c>
      <c r="K353" s="41">
        <f t="shared" si="59"/>
        <v>89.508282934525369</v>
      </c>
      <c r="M353">
        <v>543.35</v>
      </c>
      <c r="N353">
        <v>20.7</v>
      </c>
      <c r="O353">
        <v>304.75</v>
      </c>
      <c r="P353">
        <v>103.05</v>
      </c>
      <c r="Q353">
        <v>114.95</v>
      </c>
      <c r="R353">
        <v>26.95</v>
      </c>
      <c r="S353">
        <v>140.30000000000001</v>
      </c>
      <c r="T353">
        <v>258.7</v>
      </c>
      <c r="U353">
        <v>268.98</v>
      </c>
      <c r="V353">
        <v>170.2</v>
      </c>
    </row>
    <row r="354" spans="1:22" x14ac:dyDescent="0.25">
      <c r="A354" s="39">
        <v>42615</v>
      </c>
      <c r="B354" s="41">
        <f t="shared" si="50"/>
        <v>173.15068493150687</v>
      </c>
      <c r="C354" s="41">
        <f t="shared" si="51"/>
        <v>92.825112107623312</v>
      </c>
      <c r="D354" s="41">
        <f t="shared" si="52"/>
        <v>225.57641146911024</v>
      </c>
      <c r="E354" s="41">
        <f t="shared" si="53"/>
        <v>264.99356499356497</v>
      </c>
      <c r="F354" s="41">
        <f t="shared" si="54"/>
        <v>89.474509803921563</v>
      </c>
      <c r="G354" s="41">
        <f t="shared" si="55"/>
        <v>114.63207145895362</v>
      </c>
      <c r="H354" s="41">
        <f t="shared" si="56"/>
        <v>191.67852062588906</v>
      </c>
      <c r="I354" s="41">
        <f t="shared" si="57"/>
        <v>86.251808972503625</v>
      </c>
      <c r="J354" s="41">
        <f t="shared" si="58"/>
        <v>188.49862258953169</v>
      </c>
      <c r="K354" s="41">
        <f t="shared" si="59"/>
        <v>90.586379174336045</v>
      </c>
      <c r="M354">
        <v>537.20000000000005</v>
      </c>
      <c r="N354">
        <v>20.7</v>
      </c>
      <c r="O354">
        <v>305.25</v>
      </c>
      <c r="P354">
        <v>102.95</v>
      </c>
      <c r="Q354">
        <v>114.08</v>
      </c>
      <c r="R354">
        <v>26.95</v>
      </c>
      <c r="S354">
        <v>134.75</v>
      </c>
      <c r="T354">
        <v>268.2</v>
      </c>
      <c r="U354">
        <v>273.7</v>
      </c>
      <c r="V354">
        <v>172.25</v>
      </c>
    </row>
    <row r="355" spans="1:22" x14ac:dyDescent="0.25">
      <c r="A355" s="39">
        <v>42619</v>
      </c>
      <c r="B355" s="41">
        <f t="shared" si="50"/>
        <v>174.35938759065272</v>
      </c>
      <c r="C355" s="41">
        <f t="shared" si="51"/>
        <v>101.34529147982063</v>
      </c>
      <c r="D355" s="41">
        <f t="shared" si="52"/>
        <v>238.13922553946202</v>
      </c>
      <c r="E355" s="41">
        <f t="shared" si="53"/>
        <v>265.8944658944659</v>
      </c>
      <c r="F355" s="41">
        <f t="shared" si="54"/>
        <v>89.513725490196066</v>
      </c>
      <c r="G355" s="41">
        <f t="shared" si="55"/>
        <v>113.99404508719692</v>
      </c>
      <c r="H355" s="41">
        <f t="shared" si="56"/>
        <v>187.624466571835</v>
      </c>
      <c r="I355" s="41">
        <f t="shared" si="57"/>
        <v>87.023637240713953</v>
      </c>
      <c r="J355" s="41">
        <f t="shared" si="58"/>
        <v>191.82506887052341</v>
      </c>
      <c r="K355" s="41">
        <f t="shared" si="59"/>
        <v>91.82224559558243</v>
      </c>
      <c r="M355">
        <v>540.95000000000005</v>
      </c>
      <c r="N355">
        <v>22.6</v>
      </c>
      <c r="O355">
        <v>322.25</v>
      </c>
      <c r="P355">
        <v>103.3</v>
      </c>
      <c r="Q355">
        <v>114.13</v>
      </c>
      <c r="R355">
        <v>26.8</v>
      </c>
      <c r="S355">
        <v>131.9</v>
      </c>
      <c r="T355">
        <v>270.60000000000002</v>
      </c>
      <c r="U355">
        <v>278.52999999999997</v>
      </c>
      <c r="V355">
        <v>174.6</v>
      </c>
    </row>
    <row r="356" spans="1:22" x14ac:dyDescent="0.25">
      <c r="A356" s="39">
        <v>42620</v>
      </c>
      <c r="B356" s="41">
        <f t="shared" si="50"/>
        <v>177.42143432715554</v>
      </c>
      <c r="C356" s="41">
        <f t="shared" si="51"/>
        <v>98.878923766816143</v>
      </c>
      <c r="D356" s="41">
        <f t="shared" si="52"/>
        <v>242.62488915164059</v>
      </c>
      <c r="E356" s="41">
        <f t="shared" si="53"/>
        <v>265.8944658944659</v>
      </c>
      <c r="F356" s="41">
        <f t="shared" si="54"/>
        <v>92.862745098039227</v>
      </c>
      <c r="G356" s="41">
        <f t="shared" si="55"/>
        <v>114.63207145895362</v>
      </c>
      <c r="H356" s="41">
        <f t="shared" si="56"/>
        <v>184.13940256045518</v>
      </c>
      <c r="I356" s="41">
        <f t="shared" si="57"/>
        <v>87.554269175108544</v>
      </c>
      <c r="J356" s="41">
        <f t="shared" si="58"/>
        <v>191.29476584022041</v>
      </c>
      <c r="K356" s="41">
        <f t="shared" si="59"/>
        <v>91.296344990796726</v>
      </c>
      <c r="M356">
        <v>550.45000000000005</v>
      </c>
      <c r="N356">
        <v>22.05</v>
      </c>
      <c r="O356">
        <v>328.32</v>
      </c>
      <c r="P356">
        <v>103.3</v>
      </c>
      <c r="Q356">
        <v>118.4</v>
      </c>
      <c r="R356">
        <v>26.95</v>
      </c>
      <c r="S356">
        <v>129.44999999999999</v>
      </c>
      <c r="T356">
        <v>272.25</v>
      </c>
      <c r="U356">
        <v>277.76</v>
      </c>
      <c r="V356">
        <v>173.6</v>
      </c>
    </row>
    <row r="357" spans="1:22" x14ac:dyDescent="0.25">
      <c r="A357" s="39">
        <v>42621</v>
      </c>
      <c r="B357" s="41">
        <f t="shared" si="50"/>
        <v>180.56406124093473</v>
      </c>
      <c r="C357" s="41">
        <f t="shared" si="51"/>
        <v>97.982062780269061</v>
      </c>
      <c r="D357" s="41">
        <f t="shared" si="52"/>
        <v>245.95033993496895</v>
      </c>
      <c r="E357" s="41">
        <f t="shared" si="53"/>
        <v>265.25096525096524</v>
      </c>
      <c r="F357" s="41">
        <f t="shared" si="54"/>
        <v>97.003921568627462</v>
      </c>
      <c r="G357" s="41">
        <f t="shared" si="55"/>
        <v>114.20672054444915</v>
      </c>
      <c r="H357" s="41">
        <f t="shared" si="56"/>
        <v>187.48221906116643</v>
      </c>
      <c r="I357" s="41">
        <f t="shared" si="57"/>
        <v>88.631612799485453</v>
      </c>
      <c r="J357" s="41">
        <f t="shared" si="58"/>
        <v>191.62534435261711</v>
      </c>
      <c r="K357" s="41">
        <f t="shared" si="59"/>
        <v>92.190376018932426</v>
      </c>
      <c r="M357">
        <v>560.20000000000005</v>
      </c>
      <c r="N357">
        <v>21.85</v>
      </c>
      <c r="O357">
        <v>332.82</v>
      </c>
      <c r="P357">
        <v>103.05</v>
      </c>
      <c r="Q357">
        <v>123.68</v>
      </c>
      <c r="R357">
        <v>26.85</v>
      </c>
      <c r="S357">
        <v>131.80000000000001</v>
      </c>
      <c r="T357">
        <v>275.60000000000002</v>
      </c>
      <c r="U357">
        <v>278.24</v>
      </c>
      <c r="V357">
        <v>175.3</v>
      </c>
    </row>
    <row r="358" spans="1:22" x14ac:dyDescent="0.25">
      <c r="A358" s="39">
        <v>42622</v>
      </c>
      <c r="B358" s="41">
        <f t="shared" si="50"/>
        <v>185.31829170024176</v>
      </c>
      <c r="C358" s="41">
        <f t="shared" si="51"/>
        <v>95.291479820627799</v>
      </c>
      <c r="D358" s="41">
        <f t="shared" si="52"/>
        <v>243.97723913686079</v>
      </c>
      <c r="E358" s="41">
        <f t="shared" si="53"/>
        <v>260.36036036036035</v>
      </c>
      <c r="F358" s="41">
        <f t="shared" si="54"/>
        <v>98.41568627450981</v>
      </c>
      <c r="G358" s="41">
        <f t="shared" si="55"/>
        <v>113.78136962994469</v>
      </c>
      <c r="H358" s="41">
        <f t="shared" si="56"/>
        <v>191.67852062588906</v>
      </c>
      <c r="I358" s="41">
        <f t="shared" si="57"/>
        <v>87.538189419520819</v>
      </c>
      <c r="J358" s="41">
        <f t="shared" si="58"/>
        <v>191.41184573002755</v>
      </c>
      <c r="K358" s="41">
        <f t="shared" si="59"/>
        <v>90.060478569550355</v>
      </c>
      <c r="M358">
        <v>574.95000000000005</v>
      </c>
      <c r="N358">
        <v>21.25</v>
      </c>
      <c r="O358">
        <v>330.15</v>
      </c>
      <c r="P358">
        <v>101.15</v>
      </c>
      <c r="Q358">
        <v>125.48</v>
      </c>
      <c r="R358">
        <v>26.75</v>
      </c>
      <c r="S358">
        <v>134.75</v>
      </c>
      <c r="T358">
        <v>272.2</v>
      </c>
      <c r="U358">
        <v>277.93</v>
      </c>
      <c r="V358">
        <v>171.25</v>
      </c>
    </row>
    <row r="359" spans="1:22" x14ac:dyDescent="0.25">
      <c r="A359" s="39">
        <v>42625</v>
      </c>
      <c r="B359" s="41">
        <f t="shared" si="50"/>
        <v>178.42062852538274</v>
      </c>
      <c r="C359" s="41">
        <f t="shared" si="51"/>
        <v>95.739910313901348</v>
      </c>
      <c r="D359" s="41">
        <f t="shared" si="52"/>
        <v>230.98581140999116</v>
      </c>
      <c r="E359" s="41">
        <f t="shared" si="53"/>
        <v>249.42084942084941</v>
      </c>
      <c r="F359" s="41">
        <f t="shared" si="54"/>
        <v>96.219607843137254</v>
      </c>
      <c r="G359" s="41">
        <f t="shared" si="55"/>
        <v>112.5053168864313</v>
      </c>
      <c r="H359" s="41">
        <f t="shared" si="56"/>
        <v>196.44381223328591</v>
      </c>
      <c r="I359" s="41">
        <f t="shared" si="57"/>
        <v>83.61472905611835</v>
      </c>
      <c r="J359" s="41">
        <f t="shared" si="58"/>
        <v>183.61570247933886</v>
      </c>
      <c r="K359" s="41">
        <f t="shared" si="59"/>
        <v>84.827767551932681</v>
      </c>
      <c r="M359">
        <v>553.54999999999995</v>
      </c>
      <c r="N359">
        <v>21.35</v>
      </c>
      <c r="O359">
        <v>312.57</v>
      </c>
      <c r="P359">
        <v>96.9</v>
      </c>
      <c r="Q359">
        <v>122.68</v>
      </c>
      <c r="R359">
        <v>26.45</v>
      </c>
      <c r="S359">
        <v>138.1</v>
      </c>
      <c r="T359">
        <v>260</v>
      </c>
      <c r="U359">
        <v>266.61</v>
      </c>
      <c r="V359">
        <v>161.30000000000001</v>
      </c>
    </row>
    <row r="360" spans="1:22" x14ac:dyDescent="0.25">
      <c r="A360" s="39">
        <v>42627</v>
      </c>
      <c r="B360" s="41">
        <f t="shared" si="50"/>
        <v>181.16035455278001</v>
      </c>
      <c r="C360" s="41">
        <f t="shared" si="51"/>
        <v>96.188340807174882</v>
      </c>
      <c r="D360" s="41">
        <f t="shared" si="52"/>
        <v>240.31924327519954</v>
      </c>
      <c r="E360" s="41">
        <f t="shared" si="53"/>
        <v>249.03474903474904</v>
      </c>
      <c r="F360" s="41">
        <f t="shared" si="54"/>
        <v>100.21960784313725</v>
      </c>
      <c r="G360" s="41">
        <f t="shared" si="55"/>
        <v>112.07996597192684</v>
      </c>
      <c r="H360" s="41">
        <f t="shared" si="56"/>
        <v>204.90753911806547</v>
      </c>
      <c r="I360" s="41">
        <f t="shared" si="57"/>
        <v>85.126226081363569</v>
      </c>
      <c r="J360" s="41">
        <f t="shared" si="58"/>
        <v>183.28512396694217</v>
      </c>
      <c r="K360" s="41">
        <f t="shared" si="59"/>
        <v>87.220615303707589</v>
      </c>
      <c r="M360">
        <v>562.04999999999995</v>
      </c>
      <c r="N360">
        <v>21.45</v>
      </c>
      <c r="O360">
        <v>325.2</v>
      </c>
      <c r="P360">
        <v>96.75</v>
      </c>
      <c r="Q360">
        <v>127.78</v>
      </c>
      <c r="R360">
        <v>26.35</v>
      </c>
      <c r="S360">
        <v>144.05000000000001</v>
      </c>
      <c r="T360">
        <v>264.7</v>
      </c>
      <c r="U360">
        <v>266.13</v>
      </c>
      <c r="V360">
        <v>165.85</v>
      </c>
    </row>
    <row r="361" spans="1:22" x14ac:dyDescent="0.25">
      <c r="A361" s="39">
        <v>42628</v>
      </c>
      <c r="B361" s="41">
        <f t="shared" si="50"/>
        <v>178.40451248992747</v>
      </c>
      <c r="C361" s="41">
        <f t="shared" si="51"/>
        <v>94.394618834080717</v>
      </c>
      <c r="D361" s="41">
        <f t="shared" si="52"/>
        <v>241.1469110257168</v>
      </c>
      <c r="E361" s="41">
        <f t="shared" si="53"/>
        <v>257.01415701415698</v>
      </c>
      <c r="F361" s="41">
        <f t="shared" si="54"/>
        <v>102.84705882352941</v>
      </c>
      <c r="G361" s="41">
        <f t="shared" si="55"/>
        <v>111.44193960017013</v>
      </c>
      <c r="H361" s="41">
        <f t="shared" si="56"/>
        <v>204.26742532005687</v>
      </c>
      <c r="I361" s="41">
        <f t="shared" si="57"/>
        <v>85.994532883100177</v>
      </c>
      <c r="J361" s="41">
        <f t="shared" si="58"/>
        <v>182.21074380165291</v>
      </c>
      <c r="K361" s="41">
        <f t="shared" si="59"/>
        <v>87.089140152511163</v>
      </c>
      <c r="M361">
        <v>553.5</v>
      </c>
      <c r="N361">
        <v>21.05</v>
      </c>
      <c r="O361">
        <v>326.32</v>
      </c>
      <c r="P361">
        <v>99.85</v>
      </c>
      <c r="Q361">
        <v>131.13</v>
      </c>
      <c r="R361">
        <v>26.2</v>
      </c>
      <c r="S361">
        <v>143.6</v>
      </c>
      <c r="T361">
        <v>267.39999999999998</v>
      </c>
      <c r="U361">
        <v>264.57</v>
      </c>
      <c r="V361">
        <v>165.6</v>
      </c>
    </row>
    <row r="362" spans="1:22" x14ac:dyDescent="0.25">
      <c r="A362" s="39">
        <v>42629</v>
      </c>
      <c r="B362" s="41">
        <f t="shared" si="50"/>
        <v>175.13295729250603</v>
      </c>
      <c r="C362" s="41">
        <f t="shared" si="51"/>
        <v>93.721973094170394</v>
      </c>
      <c r="D362" s="41">
        <f t="shared" si="52"/>
        <v>240.26751404079221</v>
      </c>
      <c r="E362" s="41">
        <f t="shared" si="53"/>
        <v>253.7966537966538</v>
      </c>
      <c r="F362" s="41">
        <f t="shared" si="54"/>
        <v>100.27450980392156</v>
      </c>
      <c r="G362" s="41">
        <f t="shared" si="55"/>
        <v>112.71799234368353</v>
      </c>
      <c r="H362" s="41">
        <f t="shared" si="56"/>
        <v>197.22617354196302</v>
      </c>
      <c r="I362" s="41">
        <f t="shared" si="57"/>
        <v>87.200514552178802</v>
      </c>
      <c r="J362" s="41">
        <f t="shared" si="58"/>
        <v>183.81542699724517</v>
      </c>
      <c r="K362" s="41">
        <f t="shared" si="59"/>
        <v>85.301078096239806</v>
      </c>
      <c r="M362">
        <v>543.35</v>
      </c>
      <c r="N362">
        <v>20.9</v>
      </c>
      <c r="O362">
        <v>325.13</v>
      </c>
      <c r="P362">
        <v>98.6</v>
      </c>
      <c r="Q362">
        <v>127.85</v>
      </c>
      <c r="R362">
        <v>26.5</v>
      </c>
      <c r="S362">
        <v>138.65</v>
      </c>
      <c r="T362">
        <v>271.14999999999998</v>
      </c>
      <c r="U362">
        <v>266.89999999999998</v>
      </c>
      <c r="V362">
        <v>162.19999999999999</v>
      </c>
    </row>
    <row r="363" spans="1:22" x14ac:dyDescent="0.25">
      <c r="A363" s="39">
        <v>42632</v>
      </c>
      <c r="B363" s="41">
        <f t="shared" si="50"/>
        <v>176.7123287671233</v>
      </c>
      <c r="C363" s="41">
        <f t="shared" si="51"/>
        <v>92.600896860986538</v>
      </c>
      <c r="D363" s="41">
        <f t="shared" si="52"/>
        <v>240.48921075968076</v>
      </c>
      <c r="E363" s="41">
        <f t="shared" si="53"/>
        <v>247.36164736164733</v>
      </c>
      <c r="F363" s="41">
        <f t="shared" si="54"/>
        <v>99.905882352941177</v>
      </c>
      <c r="G363" s="41">
        <f t="shared" si="55"/>
        <v>111.65461505742236</v>
      </c>
      <c r="H363" s="41">
        <f t="shared" si="56"/>
        <v>202.70270270270271</v>
      </c>
      <c r="I363" s="41">
        <f t="shared" si="57"/>
        <v>88.808490110950316</v>
      </c>
      <c r="J363" s="41">
        <f t="shared" si="58"/>
        <v>185.24104683195594</v>
      </c>
      <c r="K363" s="41">
        <f t="shared" si="59"/>
        <v>86.615829608204038</v>
      </c>
      <c r="M363">
        <v>548.25</v>
      </c>
      <c r="N363">
        <v>20.65</v>
      </c>
      <c r="O363">
        <v>325.43</v>
      </c>
      <c r="P363">
        <v>96.1</v>
      </c>
      <c r="Q363">
        <v>127.38</v>
      </c>
      <c r="R363">
        <v>26.25</v>
      </c>
      <c r="S363">
        <v>142.5</v>
      </c>
      <c r="T363">
        <v>276.14999999999998</v>
      </c>
      <c r="U363">
        <v>268.97000000000003</v>
      </c>
      <c r="V363">
        <v>164.7</v>
      </c>
    </row>
    <row r="364" spans="1:22" x14ac:dyDescent="0.25">
      <c r="A364" s="39">
        <v>42633</v>
      </c>
      <c r="B364" s="41">
        <f t="shared" si="50"/>
        <v>173.77921031426268</v>
      </c>
      <c r="C364" s="41">
        <f t="shared" si="51"/>
        <v>91.928251121076229</v>
      </c>
      <c r="D364" s="41">
        <f t="shared" si="52"/>
        <v>236.1217853975761</v>
      </c>
      <c r="E364" s="41">
        <f t="shared" si="53"/>
        <v>245.55984555984557</v>
      </c>
      <c r="F364" s="41">
        <f t="shared" si="54"/>
        <v>97.749019607843138</v>
      </c>
      <c r="G364" s="41">
        <f t="shared" si="55"/>
        <v>110.80391322841344</v>
      </c>
      <c r="H364" s="41">
        <f t="shared" si="56"/>
        <v>201.13798008534852</v>
      </c>
      <c r="I364" s="41">
        <f t="shared" si="57"/>
        <v>86.8628396848368</v>
      </c>
      <c r="J364" s="41">
        <f t="shared" si="58"/>
        <v>184.55234159779616</v>
      </c>
      <c r="K364" s="41">
        <f t="shared" si="59"/>
        <v>86.326584275571918</v>
      </c>
      <c r="M364">
        <v>539.15</v>
      </c>
      <c r="N364">
        <v>20.5</v>
      </c>
      <c r="O364">
        <v>319.52</v>
      </c>
      <c r="P364">
        <v>95.4</v>
      </c>
      <c r="Q364">
        <v>124.63</v>
      </c>
      <c r="R364">
        <v>26.05</v>
      </c>
      <c r="S364">
        <v>141.4</v>
      </c>
      <c r="T364">
        <v>270.10000000000002</v>
      </c>
      <c r="U364">
        <v>267.97000000000003</v>
      </c>
      <c r="V364">
        <v>164.15</v>
      </c>
    </row>
    <row r="365" spans="1:22" x14ac:dyDescent="0.25">
      <c r="A365" s="39">
        <v>42634</v>
      </c>
      <c r="B365" s="41">
        <f t="shared" si="50"/>
        <v>173.0378726833199</v>
      </c>
      <c r="C365" s="41">
        <f t="shared" si="51"/>
        <v>92.376681614349778</v>
      </c>
      <c r="D365" s="41">
        <f t="shared" si="52"/>
        <v>237.96925805498077</v>
      </c>
      <c r="E365" s="41">
        <f t="shared" si="53"/>
        <v>247.10424710424709</v>
      </c>
      <c r="F365" s="41">
        <f t="shared" si="54"/>
        <v>99.725490196078439</v>
      </c>
      <c r="G365" s="41">
        <f t="shared" si="55"/>
        <v>112.93066780093577</v>
      </c>
      <c r="H365" s="41">
        <f t="shared" si="56"/>
        <v>201.49359886201995</v>
      </c>
      <c r="I365" s="41">
        <f t="shared" si="57"/>
        <v>86.734201640135069</v>
      </c>
      <c r="J365" s="41">
        <f t="shared" si="58"/>
        <v>185.39944903581267</v>
      </c>
      <c r="K365" s="41">
        <f t="shared" si="59"/>
        <v>86.905074940836187</v>
      </c>
      <c r="M365">
        <v>536.85</v>
      </c>
      <c r="N365">
        <v>20.6</v>
      </c>
      <c r="O365">
        <v>322.02</v>
      </c>
      <c r="P365">
        <v>96</v>
      </c>
      <c r="Q365">
        <v>127.15</v>
      </c>
      <c r="R365">
        <v>26.55</v>
      </c>
      <c r="S365">
        <v>141.65</v>
      </c>
      <c r="T365">
        <v>269.7</v>
      </c>
      <c r="U365">
        <v>269.2</v>
      </c>
      <c r="V365">
        <v>165.25</v>
      </c>
    </row>
    <row r="366" spans="1:22" x14ac:dyDescent="0.25">
      <c r="A366" s="39">
        <v>42635</v>
      </c>
      <c r="B366" s="41">
        <f t="shared" si="50"/>
        <v>175.35858178887992</v>
      </c>
      <c r="C366" s="41">
        <f t="shared" si="51"/>
        <v>95.515695067264573</v>
      </c>
      <c r="D366" s="41">
        <f t="shared" si="52"/>
        <v>239.65415311853388</v>
      </c>
      <c r="E366" s="41">
        <f t="shared" si="53"/>
        <v>260.23166023166021</v>
      </c>
      <c r="F366" s="41">
        <f t="shared" si="54"/>
        <v>100.18039215686274</v>
      </c>
      <c r="G366" s="41">
        <f t="shared" si="55"/>
        <v>119.94895789025945</v>
      </c>
      <c r="H366" s="41">
        <f t="shared" si="56"/>
        <v>197.79516358463729</v>
      </c>
      <c r="I366" s="41">
        <f t="shared" si="57"/>
        <v>88.551214021546883</v>
      </c>
      <c r="J366" s="41">
        <f t="shared" si="58"/>
        <v>189.34573002754823</v>
      </c>
      <c r="K366" s="41">
        <f t="shared" si="59"/>
        <v>88.693136997107544</v>
      </c>
      <c r="M366">
        <v>544.04999999999995</v>
      </c>
      <c r="N366">
        <v>21.3</v>
      </c>
      <c r="O366">
        <v>324.3</v>
      </c>
      <c r="P366">
        <v>101.1</v>
      </c>
      <c r="Q366">
        <v>127.73</v>
      </c>
      <c r="R366">
        <v>28.2</v>
      </c>
      <c r="S366">
        <v>139.05000000000001</v>
      </c>
      <c r="T366">
        <v>275.35000000000002</v>
      </c>
      <c r="U366">
        <v>274.93</v>
      </c>
      <c r="V366">
        <v>168.65</v>
      </c>
    </row>
    <row r="367" spans="1:22" x14ac:dyDescent="0.25">
      <c r="A367" s="39">
        <v>42636</v>
      </c>
      <c r="B367" s="41">
        <f t="shared" si="50"/>
        <v>177.69540692989523</v>
      </c>
      <c r="C367" s="41">
        <f t="shared" si="51"/>
        <v>94.170403587443943</v>
      </c>
      <c r="D367" s="41">
        <f t="shared" si="52"/>
        <v>238.06532663316582</v>
      </c>
      <c r="E367" s="41">
        <f t="shared" si="53"/>
        <v>252.89575289575291</v>
      </c>
      <c r="F367" s="41">
        <f t="shared" si="54"/>
        <v>99.239215686274505</v>
      </c>
      <c r="G367" s="41">
        <f t="shared" si="55"/>
        <v>120.16163334751168</v>
      </c>
      <c r="H367" s="41">
        <f t="shared" si="56"/>
        <v>197.51066856330016</v>
      </c>
      <c r="I367" s="41">
        <f t="shared" si="57"/>
        <v>88.4708152436083</v>
      </c>
      <c r="J367" s="41">
        <f t="shared" si="58"/>
        <v>192.10055096418733</v>
      </c>
      <c r="K367" s="41">
        <f t="shared" si="59"/>
        <v>89.613463055482512</v>
      </c>
      <c r="M367">
        <v>551.29999999999995</v>
      </c>
      <c r="N367">
        <v>21</v>
      </c>
      <c r="O367">
        <v>322.14999999999998</v>
      </c>
      <c r="P367">
        <v>98.25</v>
      </c>
      <c r="Q367">
        <v>126.53</v>
      </c>
      <c r="R367">
        <v>28.25</v>
      </c>
      <c r="S367">
        <v>138.85</v>
      </c>
      <c r="T367">
        <v>275.10000000000002</v>
      </c>
      <c r="U367">
        <v>278.93</v>
      </c>
      <c r="V367">
        <v>170.4</v>
      </c>
    </row>
    <row r="368" spans="1:22" x14ac:dyDescent="0.25">
      <c r="A368" s="39">
        <v>42639</v>
      </c>
      <c r="B368" s="41">
        <f t="shared" si="50"/>
        <v>177.19580983078163</v>
      </c>
      <c r="C368" s="41">
        <f t="shared" si="51"/>
        <v>93.946188340807169</v>
      </c>
      <c r="D368" s="41">
        <f t="shared" si="52"/>
        <v>233.66834170854273</v>
      </c>
      <c r="E368" s="41">
        <f t="shared" si="53"/>
        <v>246.46074646074646</v>
      </c>
      <c r="F368" s="41">
        <f t="shared" si="54"/>
        <v>98.101960784313718</v>
      </c>
      <c r="G368" s="41">
        <f t="shared" si="55"/>
        <v>118.67290514674605</v>
      </c>
      <c r="H368" s="41">
        <f t="shared" si="56"/>
        <v>195.7325746799431</v>
      </c>
      <c r="I368" s="41">
        <f t="shared" si="57"/>
        <v>86.95931821836308</v>
      </c>
      <c r="J368" s="41">
        <f t="shared" si="58"/>
        <v>196.94903581267221</v>
      </c>
      <c r="K368" s="41">
        <f t="shared" si="59"/>
        <v>88.666841966868262</v>
      </c>
      <c r="M368">
        <v>549.75</v>
      </c>
      <c r="N368">
        <v>20.95</v>
      </c>
      <c r="O368">
        <v>316.2</v>
      </c>
      <c r="P368">
        <v>95.75</v>
      </c>
      <c r="Q368">
        <v>125.08</v>
      </c>
      <c r="R368">
        <v>27.9</v>
      </c>
      <c r="S368">
        <v>137.6</v>
      </c>
      <c r="T368">
        <v>270.39999999999998</v>
      </c>
      <c r="U368">
        <v>285.97000000000003</v>
      </c>
      <c r="V368">
        <v>168.6</v>
      </c>
    </row>
    <row r="369" spans="1:22" x14ac:dyDescent="0.25">
      <c r="A369" s="39">
        <v>42640</v>
      </c>
      <c r="B369" s="41">
        <f t="shared" si="50"/>
        <v>176.72844480257854</v>
      </c>
      <c r="C369" s="41">
        <f t="shared" si="51"/>
        <v>91.031390134529147</v>
      </c>
      <c r="D369" s="41">
        <f t="shared" si="52"/>
        <v>240.4670410877919</v>
      </c>
      <c r="E369" s="41">
        <f t="shared" si="53"/>
        <v>245.81724581724581</v>
      </c>
      <c r="F369" s="41">
        <f t="shared" si="54"/>
        <v>98</v>
      </c>
      <c r="G369" s="41">
        <f t="shared" si="55"/>
        <v>116.97150148872819</v>
      </c>
      <c r="H369" s="41">
        <f t="shared" si="56"/>
        <v>192.53200568990044</v>
      </c>
      <c r="I369" s="41">
        <f t="shared" si="57"/>
        <v>85.126226081363569</v>
      </c>
      <c r="J369" s="41">
        <f t="shared" si="58"/>
        <v>195.17906336088154</v>
      </c>
      <c r="K369" s="41">
        <f t="shared" si="59"/>
        <v>87.615040757296867</v>
      </c>
      <c r="M369">
        <v>548.29999999999995</v>
      </c>
      <c r="N369">
        <v>20.3</v>
      </c>
      <c r="O369">
        <v>325.39999999999998</v>
      </c>
      <c r="P369">
        <v>95.5</v>
      </c>
      <c r="Q369">
        <v>124.95</v>
      </c>
      <c r="R369">
        <v>27.5</v>
      </c>
      <c r="S369">
        <v>135.35</v>
      </c>
      <c r="T369">
        <v>264.7</v>
      </c>
      <c r="U369">
        <v>283.39999999999998</v>
      </c>
      <c r="V369">
        <v>166.6</v>
      </c>
    </row>
    <row r="370" spans="1:22" x14ac:dyDescent="0.25">
      <c r="A370" s="39">
        <v>42641</v>
      </c>
      <c r="B370" s="41">
        <f t="shared" si="50"/>
        <v>176.88960515713131</v>
      </c>
      <c r="C370" s="41">
        <f t="shared" si="51"/>
        <v>91.928251121076229</v>
      </c>
      <c r="D370" s="41">
        <f t="shared" si="52"/>
        <v>254.22701744014188</v>
      </c>
      <c r="E370" s="41">
        <f t="shared" si="53"/>
        <v>258.9446589446589</v>
      </c>
      <c r="F370" s="41">
        <f t="shared" si="54"/>
        <v>98.784313725490208</v>
      </c>
      <c r="G370" s="41">
        <f t="shared" si="55"/>
        <v>116.75882603147596</v>
      </c>
      <c r="H370" s="41">
        <f t="shared" si="56"/>
        <v>195.51920341394023</v>
      </c>
      <c r="I370" s="41">
        <f t="shared" si="57"/>
        <v>87.152275285415669</v>
      </c>
      <c r="J370" s="41">
        <f t="shared" si="58"/>
        <v>196.23278236914604</v>
      </c>
      <c r="K370" s="41">
        <f t="shared" si="59"/>
        <v>91.927425716539574</v>
      </c>
      <c r="M370">
        <v>548.79999999999995</v>
      </c>
      <c r="N370">
        <v>20.5</v>
      </c>
      <c r="O370">
        <v>344.02</v>
      </c>
      <c r="P370">
        <v>100.6</v>
      </c>
      <c r="Q370">
        <v>125.95</v>
      </c>
      <c r="R370">
        <v>27.45</v>
      </c>
      <c r="S370">
        <v>137.44999999999999</v>
      </c>
      <c r="T370">
        <v>271</v>
      </c>
      <c r="U370">
        <v>284.93</v>
      </c>
      <c r="V370">
        <v>174.8</v>
      </c>
    </row>
    <row r="371" spans="1:22" x14ac:dyDescent="0.25">
      <c r="A371" s="39">
        <v>42642</v>
      </c>
      <c r="B371" s="41">
        <f t="shared" si="50"/>
        <v>167.97743755036259</v>
      </c>
      <c r="C371" s="41">
        <f t="shared" si="51"/>
        <v>85.650224215246638</v>
      </c>
      <c r="D371" s="41">
        <f t="shared" si="52"/>
        <v>234.14868459946794</v>
      </c>
      <c r="E371" s="41">
        <f t="shared" si="53"/>
        <v>237.19433719433721</v>
      </c>
      <c r="F371" s="41">
        <f t="shared" si="54"/>
        <v>93.17647058823529</v>
      </c>
      <c r="G371" s="41">
        <f t="shared" si="55"/>
        <v>106.97575499787324</v>
      </c>
      <c r="H371" s="41">
        <f t="shared" si="56"/>
        <v>194.66571834992888</v>
      </c>
      <c r="I371" s="41">
        <f t="shared" si="57"/>
        <v>82.585624698504589</v>
      </c>
      <c r="J371" s="41">
        <f t="shared" si="58"/>
        <v>190.40633608815429</v>
      </c>
      <c r="K371" s="41">
        <f t="shared" si="59"/>
        <v>88.666841966868262</v>
      </c>
      <c r="M371">
        <v>521.15</v>
      </c>
      <c r="N371">
        <v>19.100000000000001</v>
      </c>
      <c r="O371">
        <v>316.85000000000002</v>
      </c>
      <c r="P371">
        <v>92.15</v>
      </c>
      <c r="Q371">
        <v>118.8</v>
      </c>
      <c r="R371">
        <v>25.15</v>
      </c>
      <c r="S371">
        <v>136.85</v>
      </c>
      <c r="T371">
        <v>256.8</v>
      </c>
      <c r="U371">
        <v>276.47000000000003</v>
      </c>
      <c r="V371">
        <v>168.6</v>
      </c>
    </row>
    <row r="372" spans="1:22" x14ac:dyDescent="0.25">
      <c r="A372" s="39">
        <v>42643</v>
      </c>
      <c r="B372" s="41">
        <f t="shared" si="50"/>
        <v>169.00886381950042</v>
      </c>
      <c r="C372" s="41">
        <f t="shared" si="51"/>
        <v>90.582959641255599</v>
      </c>
      <c r="D372" s="41">
        <f t="shared" si="52"/>
        <v>242.09281702630804</v>
      </c>
      <c r="E372" s="41">
        <f t="shared" si="53"/>
        <v>243.37194337194336</v>
      </c>
      <c r="F372" s="41">
        <f t="shared" si="54"/>
        <v>97.686274509803923</v>
      </c>
      <c r="G372" s="41">
        <f t="shared" si="55"/>
        <v>110.5912377711612</v>
      </c>
      <c r="H372" s="41">
        <f t="shared" si="56"/>
        <v>192.10526315789477</v>
      </c>
      <c r="I372" s="41">
        <f t="shared" si="57"/>
        <v>82.569544942916878</v>
      </c>
      <c r="J372" s="41">
        <f t="shared" si="58"/>
        <v>194.64876033057851</v>
      </c>
      <c r="K372" s="41">
        <f t="shared" si="59"/>
        <v>90.481199053378916</v>
      </c>
      <c r="M372">
        <v>524.35</v>
      </c>
      <c r="N372">
        <v>20.2</v>
      </c>
      <c r="O372">
        <v>327.60000000000002</v>
      </c>
      <c r="P372">
        <v>94.55</v>
      </c>
      <c r="Q372">
        <v>124.55</v>
      </c>
      <c r="R372">
        <v>26</v>
      </c>
      <c r="S372">
        <v>135.05000000000001</v>
      </c>
      <c r="T372">
        <v>256.75</v>
      </c>
      <c r="U372">
        <v>282.63</v>
      </c>
      <c r="V372">
        <v>172.05</v>
      </c>
    </row>
    <row r="373" spans="1:22" x14ac:dyDescent="0.25">
      <c r="A373" s="39">
        <v>42646</v>
      </c>
      <c r="B373" s="41">
        <f t="shared" si="50"/>
        <v>172.08702659145848</v>
      </c>
      <c r="C373" s="41">
        <f t="shared" si="51"/>
        <v>89.686098654708516</v>
      </c>
      <c r="D373" s="41">
        <f t="shared" si="52"/>
        <v>265.18622524386643</v>
      </c>
      <c r="E373" s="41">
        <f t="shared" si="53"/>
        <v>243.37194337194336</v>
      </c>
      <c r="F373" s="41">
        <f t="shared" si="54"/>
        <v>98.807843137254906</v>
      </c>
      <c r="G373" s="41">
        <f t="shared" si="55"/>
        <v>121.01233517652061</v>
      </c>
      <c r="H373" s="41">
        <f t="shared" si="56"/>
        <v>192.53200568990044</v>
      </c>
      <c r="I373" s="41">
        <f t="shared" si="57"/>
        <v>85.061907059012711</v>
      </c>
      <c r="J373" s="41">
        <f t="shared" si="58"/>
        <v>198.57438016528926</v>
      </c>
      <c r="K373" s="41">
        <f t="shared" si="59"/>
        <v>94.004733105443066</v>
      </c>
      <c r="M373">
        <v>533.9</v>
      </c>
      <c r="N373">
        <v>20</v>
      </c>
      <c r="O373">
        <v>358.85</v>
      </c>
      <c r="P373">
        <v>94.55</v>
      </c>
      <c r="Q373">
        <v>125.98</v>
      </c>
      <c r="R373">
        <v>28.45</v>
      </c>
      <c r="S373">
        <v>135.35</v>
      </c>
      <c r="T373">
        <v>264.5</v>
      </c>
      <c r="U373">
        <v>288.33</v>
      </c>
      <c r="V373">
        <v>178.75</v>
      </c>
    </row>
    <row r="374" spans="1:22" x14ac:dyDescent="0.25">
      <c r="A374" s="39">
        <v>42647</v>
      </c>
      <c r="B374" s="41">
        <f t="shared" si="50"/>
        <v>171.00725221595485</v>
      </c>
      <c r="C374" s="41">
        <f t="shared" si="51"/>
        <v>90.358744394618824</v>
      </c>
      <c r="D374" s="41">
        <f t="shared" si="52"/>
        <v>263.08010641442507</v>
      </c>
      <c r="E374" s="41">
        <f t="shared" si="53"/>
        <v>257.52895752895751</v>
      </c>
      <c r="F374" s="41">
        <f t="shared" si="54"/>
        <v>100.41568627450981</v>
      </c>
      <c r="G374" s="41">
        <f t="shared" si="55"/>
        <v>123.13908974904295</v>
      </c>
      <c r="H374" s="41">
        <f t="shared" si="56"/>
        <v>193.31436699857753</v>
      </c>
      <c r="I374" s="41">
        <f t="shared" si="57"/>
        <v>86.412606528380763</v>
      </c>
      <c r="J374" s="41">
        <f t="shared" si="58"/>
        <v>199.40082644628097</v>
      </c>
      <c r="K374" s="41">
        <f t="shared" si="59"/>
        <v>98.343413094925054</v>
      </c>
      <c r="M374">
        <v>530.54999999999995</v>
      </c>
      <c r="N374">
        <v>20.149999999999999</v>
      </c>
      <c r="O374">
        <v>356</v>
      </c>
      <c r="P374">
        <v>100.05</v>
      </c>
      <c r="Q374">
        <v>128.03</v>
      </c>
      <c r="R374">
        <v>28.95</v>
      </c>
      <c r="S374">
        <v>135.9</v>
      </c>
      <c r="T374">
        <v>268.7</v>
      </c>
      <c r="U374">
        <v>289.52999999999997</v>
      </c>
      <c r="V374">
        <v>187</v>
      </c>
    </row>
    <row r="375" spans="1:22" x14ac:dyDescent="0.25">
      <c r="A375" s="39">
        <v>42648</v>
      </c>
      <c r="B375" s="41">
        <f t="shared" si="50"/>
        <v>173.56970185334407</v>
      </c>
      <c r="C375" s="41">
        <f t="shared" si="51"/>
        <v>95.067264573991025</v>
      </c>
      <c r="D375" s="41">
        <f t="shared" si="52"/>
        <v>260.90008867868761</v>
      </c>
      <c r="E375" s="41">
        <f t="shared" si="53"/>
        <v>286.48648648648646</v>
      </c>
      <c r="F375" s="41">
        <f t="shared" si="54"/>
        <v>100.50980392156863</v>
      </c>
      <c r="G375" s="41">
        <f t="shared" si="55"/>
        <v>119.94895789025945</v>
      </c>
      <c r="H375" s="41">
        <f t="shared" si="56"/>
        <v>194.87908961593172</v>
      </c>
      <c r="I375" s="41">
        <f t="shared" si="57"/>
        <v>85.367422415179277</v>
      </c>
      <c r="J375" s="41">
        <f t="shared" si="58"/>
        <v>199.77272727272728</v>
      </c>
      <c r="K375" s="41">
        <f t="shared" si="59"/>
        <v>100.81514593741782</v>
      </c>
      <c r="M375">
        <v>538.5</v>
      </c>
      <c r="N375">
        <v>21.2</v>
      </c>
      <c r="O375">
        <v>353.05</v>
      </c>
      <c r="P375">
        <v>111.3</v>
      </c>
      <c r="Q375">
        <v>128.15</v>
      </c>
      <c r="R375">
        <v>28.2</v>
      </c>
      <c r="S375">
        <v>137</v>
      </c>
      <c r="T375">
        <v>265.45</v>
      </c>
      <c r="U375">
        <v>290.07</v>
      </c>
      <c r="V375">
        <v>191.7</v>
      </c>
    </row>
    <row r="376" spans="1:22" x14ac:dyDescent="0.25">
      <c r="A376" s="39">
        <v>42649</v>
      </c>
      <c r="B376" s="41">
        <f t="shared" si="50"/>
        <v>176.03545527800159</v>
      </c>
      <c r="C376" s="41">
        <f t="shared" si="51"/>
        <v>96.860986547085204</v>
      </c>
      <c r="D376" s="41">
        <f t="shared" si="52"/>
        <v>256.93171741058234</v>
      </c>
      <c r="E376" s="41">
        <f t="shared" si="53"/>
        <v>285.07078507078506</v>
      </c>
      <c r="F376" s="41">
        <f t="shared" si="54"/>
        <v>102.8235294117647</v>
      </c>
      <c r="G376" s="41">
        <f t="shared" si="55"/>
        <v>119.73628243300722</v>
      </c>
      <c r="H376" s="41">
        <f t="shared" si="56"/>
        <v>201.35135135135135</v>
      </c>
      <c r="I376" s="41">
        <f t="shared" si="57"/>
        <v>85.190545103714427</v>
      </c>
      <c r="J376" s="41">
        <f t="shared" si="58"/>
        <v>207.32093663911843</v>
      </c>
      <c r="K376" s="41">
        <f t="shared" si="59"/>
        <v>103.86536944517486</v>
      </c>
      <c r="M376">
        <v>546.15</v>
      </c>
      <c r="N376">
        <v>21.6</v>
      </c>
      <c r="O376">
        <v>347.68</v>
      </c>
      <c r="P376">
        <v>110.75</v>
      </c>
      <c r="Q376">
        <v>131.1</v>
      </c>
      <c r="R376">
        <v>28.15</v>
      </c>
      <c r="S376">
        <v>141.55000000000001</v>
      </c>
      <c r="T376">
        <v>264.89999999999998</v>
      </c>
      <c r="U376">
        <v>301.02999999999997</v>
      </c>
      <c r="V376">
        <v>197.5</v>
      </c>
    </row>
    <row r="377" spans="1:22" x14ac:dyDescent="0.25">
      <c r="A377" s="39">
        <v>42650</v>
      </c>
      <c r="B377" s="41">
        <f t="shared" si="50"/>
        <v>180.85414987912972</v>
      </c>
      <c r="C377" s="41">
        <f t="shared" si="51"/>
        <v>97.757847533632287</v>
      </c>
      <c r="D377" s="41">
        <f t="shared" si="52"/>
        <v>257.05734555128583</v>
      </c>
      <c r="E377" s="41">
        <f t="shared" si="53"/>
        <v>277.86357786357786</v>
      </c>
      <c r="F377" s="41">
        <f t="shared" si="54"/>
        <v>102.65098039215685</v>
      </c>
      <c r="G377" s="41">
        <f t="shared" si="55"/>
        <v>120.37430880476391</v>
      </c>
      <c r="H377" s="41">
        <f t="shared" si="56"/>
        <v>215.2204836415363</v>
      </c>
      <c r="I377" s="41">
        <f t="shared" si="57"/>
        <v>85.817655571635328</v>
      </c>
      <c r="J377" s="41">
        <f t="shared" si="58"/>
        <v>203.69834710743802</v>
      </c>
      <c r="K377" s="41">
        <f t="shared" si="59"/>
        <v>102.47173284249276</v>
      </c>
      <c r="M377">
        <v>561.1</v>
      </c>
      <c r="N377">
        <v>21.8</v>
      </c>
      <c r="O377">
        <v>347.85</v>
      </c>
      <c r="P377">
        <v>107.95</v>
      </c>
      <c r="Q377">
        <v>130.88</v>
      </c>
      <c r="R377">
        <v>28.3</v>
      </c>
      <c r="S377">
        <v>151.30000000000001</v>
      </c>
      <c r="T377">
        <v>266.85000000000002</v>
      </c>
      <c r="U377">
        <v>295.77</v>
      </c>
      <c r="V377">
        <v>194.85</v>
      </c>
    </row>
    <row r="378" spans="1:22" x14ac:dyDescent="0.25">
      <c r="A378" s="39">
        <v>42653</v>
      </c>
      <c r="B378" s="41">
        <f t="shared" si="50"/>
        <v>177.75987107171636</v>
      </c>
      <c r="C378" s="41">
        <f t="shared" si="51"/>
        <v>95.964125560538108</v>
      </c>
      <c r="D378" s="41">
        <f t="shared" si="52"/>
        <v>257.26426248891516</v>
      </c>
      <c r="E378" s="41">
        <f t="shared" si="53"/>
        <v>271.68597168597171</v>
      </c>
      <c r="F378" s="41">
        <f t="shared" si="54"/>
        <v>103.19215686274509</v>
      </c>
      <c r="G378" s="41">
        <f t="shared" si="55"/>
        <v>118.67290514674605</v>
      </c>
      <c r="H378" s="41">
        <f t="shared" si="56"/>
        <v>209.95732574679943</v>
      </c>
      <c r="I378" s="41">
        <f t="shared" si="57"/>
        <v>84.901109503135558</v>
      </c>
      <c r="J378" s="41">
        <f t="shared" si="58"/>
        <v>201.17079889807167</v>
      </c>
      <c r="K378" s="41">
        <f t="shared" si="59"/>
        <v>104.94346568498554</v>
      </c>
      <c r="M378">
        <v>551.5</v>
      </c>
      <c r="N378">
        <v>21.4</v>
      </c>
      <c r="O378">
        <v>348.13</v>
      </c>
      <c r="P378">
        <v>105.55</v>
      </c>
      <c r="Q378">
        <v>131.57</v>
      </c>
      <c r="R378">
        <v>27.9</v>
      </c>
      <c r="S378">
        <v>147.6</v>
      </c>
      <c r="T378">
        <v>264</v>
      </c>
      <c r="U378">
        <v>292.10000000000002</v>
      </c>
      <c r="V378">
        <v>199.55</v>
      </c>
    </row>
    <row r="379" spans="1:22" x14ac:dyDescent="0.25">
      <c r="A379" s="39">
        <v>42656</v>
      </c>
      <c r="B379" s="41">
        <f t="shared" si="50"/>
        <v>174.03706688154716</v>
      </c>
      <c r="C379" s="41">
        <f t="shared" si="51"/>
        <v>96.188340807174882</v>
      </c>
      <c r="D379" s="41">
        <f t="shared" si="52"/>
        <v>253.64321608040203</v>
      </c>
      <c r="E379" s="41">
        <f t="shared" si="53"/>
        <v>265.5083655083655</v>
      </c>
      <c r="F379" s="41">
        <f t="shared" si="54"/>
        <v>102.10196078431373</v>
      </c>
      <c r="G379" s="41">
        <f t="shared" si="55"/>
        <v>118.2475542322416</v>
      </c>
      <c r="H379" s="41">
        <f t="shared" si="56"/>
        <v>210.31294452347083</v>
      </c>
      <c r="I379" s="41">
        <f t="shared" si="57"/>
        <v>80.752532561505063</v>
      </c>
      <c r="J379" s="41">
        <f t="shared" si="58"/>
        <v>197.67906336088154</v>
      </c>
      <c r="K379" s="41">
        <f t="shared" si="59"/>
        <v>103.07651853799631</v>
      </c>
      <c r="M379">
        <v>539.95000000000005</v>
      </c>
      <c r="N379">
        <v>21.45</v>
      </c>
      <c r="O379">
        <v>343.23</v>
      </c>
      <c r="P379">
        <v>103.15</v>
      </c>
      <c r="Q379">
        <v>130.18</v>
      </c>
      <c r="R379">
        <v>27.8</v>
      </c>
      <c r="S379">
        <v>147.85</v>
      </c>
      <c r="T379">
        <v>251.1</v>
      </c>
      <c r="U379">
        <v>287.02999999999997</v>
      </c>
      <c r="V379">
        <v>196</v>
      </c>
    </row>
    <row r="380" spans="1:22" x14ac:dyDescent="0.25">
      <c r="A380" s="39">
        <v>42657</v>
      </c>
      <c r="B380" s="41">
        <f t="shared" si="50"/>
        <v>176.27719580983077</v>
      </c>
      <c r="C380" s="41">
        <f t="shared" si="51"/>
        <v>110.98654708520179</v>
      </c>
      <c r="D380" s="41">
        <f t="shared" si="52"/>
        <v>251.14543304759093</v>
      </c>
      <c r="E380" s="41">
        <f t="shared" si="53"/>
        <v>268.08236808236808</v>
      </c>
      <c r="F380" s="41">
        <f t="shared" si="54"/>
        <v>105.63137254901962</v>
      </c>
      <c r="G380" s="41">
        <f t="shared" si="55"/>
        <v>117.18417694598043</v>
      </c>
      <c r="H380" s="41">
        <f t="shared" si="56"/>
        <v>213.01564722617354</v>
      </c>
      <c r="I380" s="41">
        <f t="shared" si="57"/>
        <v>81.79771667470655</v>
      </c>
      <c r="J380" s="41">
        <f t="shared" si="58"/>
        <v>201.21900826446284</v>
      </c>
      <c r="K380" s="41">
        <f t="shared" si="59"/>
        <v>102.91874835656061</v>
      </c>
      <c r="M380">
        <v>546.9</v>
      </c>
      <c r="N380">
        <v>24.75</v>
      </c>
      <c r="O380">
        <v>339.85</v>
      </c>
      <c r="P380">
        <v>104.15</v>
      </c>
      <c r="Q380">
        <v>134.68</v>
      </c>
      <c r="R380">
        <v>27.55</v>
      </c>
      <c r="S380">
        <v>149.75</v>
      </c>
      <c r="T380">
        <v>254.35</v>
      </c>
      <c r="U380">
        <v>292.17</v>
      </c>
      <c r="V380">
        <v>195.7</v>
      </c>
    </row>
    <row r="381" spans="1:22" x14ac:dyDescent="0.25">
      <c r="A381" s="39">
        <v>42660</v>
      </c>
      <c r="B381" s="41">
        <f t="shared" si="50"/>
        <v>178.50120870265914</v>
      </c>
      <c r="C381" s="41">
        <f t="shared" si="51"/>
        <v>111.88340807174887</v>
      </c>
      <c r="D381" s="41">
        <f t="shared" si="52"/>
        <v>247.56133609222584</v>
      </c>
      <c r="E381" s="41">
        <f t="shared" si="53"/>
        <v>292.27799227799227</v>
      </c>
      <c r="F381" s="41">
        <f t="shared" si="54"/>
        <v>109.05882352941177</v>
      </c>
      <c r="G381" s="41">
        <f t="shared" si="55"/>
        <v>120.37430880476391</v>
      </c>
      <c r="H381" s="41">
        <f t="shared" si="56"/>
        <v>214.58036984352776</v>
      </c>
      <c r="I381" s="41">
        <f t="shared" si="57"/>
        <v>80.639974272391058</v>
      </c>
      <c r="J381" s="41">
        <f t="shared" si="58"/>
        <v>200.61983471074382</v>
      </c>
      <c r="K381" s="41">
        <f t="shared" si="59"/>
        <v>101.49881672363922</v>
      </c>
      <c r="M381">
        <v>553.79999999999995</v>
      </c>
      <c r="N381">
        <v>24.95</v>
      </c>
      <c r="O381">
        <v>335</v>
      </c>
      <c r="P381">
        <v>113.55</v>
      </c>
      <c r="Q381">
        <v>139.05000000000001</v>
      </c>
      <c r="R381">
        <v>28.3</v>
      </c>
      <c r="S381">
        <v>150.85</v>
      </c>
      <c r="T381">
        <v>250.75</v>
      </c>
      <c r="U381">
        <v>291.3</v>
      </c>
      <c r="V381">
        <v>193</v>
      </c>
    </row>
    <row r="382" spans="1:22" x14ac:dyDescent="0.25">
      <c r="A382" s="39">
        <v>42661</v>
      </c>
      <c r="B382" s="41">
        <f t="shared" si="50"/>
        <v>185.3505237711523</v>
      </c>
      <c r="C382" s="41">
        <f t="shared" si="51"/>
        <v>110.98654708520179</v>
      </c>
      <c r="D382" s="41">
        <f t="shared" si="52"/>
        <v>297.07360331067105</v>
      </c>
      <c r="E382" s="41">
        <f t="shared" si="53"/>
        <v>294.33719433719432</v>
      </c>
      <c r="F382" s="41">
        <f t="shared" si="54"/>
        <v>111.9607843137255</v>
      </c>
      <c r="G382" s="41">
        <f t="shared" si="55"/>
        <v>123.98979157805188</v>
      </c>
      <c r="H382" s="41">
        <f t="shared" si="56"/>
        <v>214.29587482219063</v>
      </c>
      <c r="I382" s="41">
        <f t="shared" si="57"/>
        <v>85.865894838398461</v>
      </c>
      <c r="J382" s="41">
        <f t="shared" si="58"/>
        <v>201.74242424242425</v>
      </c>
      <c r="K382" s="41">
        <f t="shared" si="59"/>
        <v>103.28687877991061</v>
      </c>
      <c r="M382">
        <v>575.04999999999995</v>
      </c>
      <c r="N382">
        <v>24.75</v>
      </c>
      <c r="O382">
        <v>402</v>
      </c>
      <c r="P382">
        <v>114.35</v>
      </c>
      <c r="Q382">
        <v>142.75</v>
      </c>
      <c r="R382">
        <v>29.15</v>
      </c>
      <c r="S382">
        <v>150.65</v>
      </c>
      <c r="T382">
        <v>267</v>
      </c>
      <c r="U382">
        <v>292.93</v>
      </c>
      <c r="V382">
        <v>196.4</v>
      </c>
    </row>
    <row r="383" spans="1:22" x14ac:dyDescent="0.25">
      <c r="A383" s="39">
        <v>42662</v>
      </c>
      <c r="B383" s="41">
        <f t="shared" si="50"/>
        <v>193.82755842062852</v>
      </c>
      <c r="C383" s="41">
        <f t="shared" si="51"/>
        <v>111.21076233183858</v>
      </c>
      <c r="D383" s="41">
        <f t="shared" si="52"/>
        <v>312.1859296482412</v>
      </c>
      <c r="E383" s="41">
        <f t="shared" si="53"/>
        <v>304.11840411840416</v>
      </c>
      <c r="F383" s="41">
        <f t="shared" si="54"/>
        <v>111.84313725490196</v>
      </c>
      <c r="G383" s="41">
        <f t="shared" si="55"/>
        <v>129.30667800935771</v>
      </c>
      <c r="H383" s="41">
        <f t="shared" si="56"/>
        <v>210.88193456614511</v>
      </c>
      <c r="I383" s="41">
        <f t="shared" si="57"/>
        <v>87.345232352468244</v>
      </c>
      <c r="J383" s="41">
        <f t="shared" si="58"/>
        <v>204.49724517906338</v>
      </c>
      <c r="K383" s="41">
        <f t="shared" si="59"/>
        <v>104.39127004996055</v>
      </c>
      <c r="M383">
        <v>601.35</v>
      </c>
      <c r="N383">
        <v>24.8</v>
      </c>
      <c r="O383">
        <v>422.45</v>
      </c>
      <c r="P383">
        <v>118.15</v>
      </c>
      <c r="Q383">
        <v>142.6</v>
      </c>
      <c r="R383">
        <v>30.4</v>
      </c>
      <c r="S383">
        <v>148.25</v>
      </c>
      <c r="T383">
        <v>271.60000000000002</v>
      </c>
      <c r="U383">
        <v>296.93</v>
      </c>
      <c r="V383">
        <v>198.5</v>
      </c>
    </row>
    <row r="384" spans="1:22" x14ac:dyDescent="0.25">
      <c r="A384" s="39">
        <v>42663</v>
      </c>
      <c r="B384" s="41">
        <f t="shared" si="50"/>
        <v>196.03545527800165</v>
      </c>
      <c r="C384" s="41">
        <f t="shared" si="51"/>
        <v>113.22869955156951</v>
      </c>
      <c r="D384" s="41">
        <f t="shared" si="52"/>
        <v>308.26928761454326</v>
      </c>
      <c r="E384" s="41">
        <f t="shared" si="53"/>
        <v>301.029601029601</v>
      </c>
      <c r="F384" s="41">
        <f t="shared" si="54"/>
        <v>109.98431372549018</v>
      </c>
      <c r="G384" s="41">
        <f t="shared" si="55"/>
        <v>142.06720544449169</v>
      </c>
      <c r="H384" s="41">
        <f t="shared" si="56"/>
        <v>213.94025604551922</v>
      </c>
      <c r="I384" s="41">
        <f t="shared" si="57"/>
        <v>91.735005627914461</v>
      </c>
      <c r="J384" s="41">
        <f t="shared" si="58"/>
        <v>203.69834710743802</v>
      </c>
      <c r="K384" s="41">
        <f t="shared" si="59"/>
        <v>109.17696555351037</v>
      </c>
      <c r="M384">
        <v>608.20000000000005</v>
      </c>
      <c r="N384">
        <v>25.25</v>
      </c>
      <c r="O384">
        <v>417.15</v>
      </c>
      <c r="P384">
        <v>116.95</v>
      </c>
      <c r="Q384">
        <v>140.22999999999999</v>
      </c>
      <c r="R384">
        <v>33.4</v>
      </c>
      <c r="S384">
        <v>150.4</v>
      </c>
      <c r="T384">
        <v>285.25</v>
      </c>
      <c r="U384">
        <v>295.77</v>
      </c>
      <c r="V384">
        <v>207.6</v>
      </c>
    </row>
    <row r="385" spans="1:22" x14ac:dyDescent="0.25">
      <c r="A385" s="39">
        <v>42664</v>
      </c>
      <c r="B385" s="41">
        <f t="shared" si="50"/>
        <v>194.45608380338436</v>
      </c>
      <c r="C385" s="41">
        <f t="shared" si="51"/>
        <v>111.43497757847534</v>
      </c>
      <c r="D385" s="41">
        <f t="shared" si="52"/>
        <v>311.92728347620459</v>
      </c>
      <c r="E385" s="41">
        <f t="shared" si="53"/>
        <v>303.98970398970397</v>
      </c>
      <c r="F385" s="41">
        <f t="shared" si="54"/>
        <v>109.16078431372549</v>
      </c>
      <c r="G385" s="41">
        <f t="shared" si="55"/>
        <v>142.27988090174395</v>
      </c>
      <c r="H385" s="41">
        <f t="shared" si="56"/>
        <v>213.86913229018495</v>
      </c>
      <c r="I385" s="41">
        <f t="shared" si="57"/>
        <v>91.895803183791614</v>
      </c>
      <c r="J385" s="41">
        <f t="shared" si="58"/>
        <v>206.4256198347108</v>
      </c>
      <c r="K385" s="41">
        <f t="shared" si="59"/>
        <v>106.81041283197474</v>
      </c>
      <c r="M385">
        <v>603.29999999999995</v>
      </c>
      <c r="N385">
        <v>24.85</v>
      </c>
      <c r="O385">
        <v>422.1</v>
      </c>
      <c r="P385">
        <v>118.1</v>
      </c>
      <c r="Q385">
        <v>139.18</v>
      </c>
      <c r="R385">
        <v>33.450000000000003</v>
      </c>
      <c r="S385">
        <v>150.35</v>
      </c>
      <c r="T385">
        <v>285.75</v>
      </c>
      <c r="U385">
        <v>299.73</v>
      </c>
      <c r="V385">
        <v>203.1</v>
      </c>
    </row>
    <row r="386" spans="1:22" x14ac:dyDescent="0.25">
      <c r="A386" s="39">
        <v>42667</v>
      </c>
      <c r="B386" s="41">
        <f t="shared" ref="B386:B449" si="60">(M386/M$2)*100</f>
        <v>196.29331184528607</v>
      </c>
      <c r="C386" s="41">
        <f t="shared" ref="C386:C449" si="61">(N386/N$2)*100</f>
        <v>110.31390134529148</v>
      </c>
      <c r="D386" s="41">
        <f t="shared" ref="D386:D449" si="62">(O386/O$2)*100</f>
        <v>318.35648832397283</v>
      </c>
      <c r="E386" s="41">
        <f t="shared" ref="E386:E449" si="63">(P386/P$2)*100</f>
        <v>312.3552123552123</v>
      </c>
      <c r="F386" s="41">
        <f t="shared" ref="F386:F449" si="64">(Q386/Q$2)*100</f>
        <v>109.33333333333333</v>
      </c>
      <c r="G386" s="41">
        <f t="shared" ref="G386:G449" si="65">(R386/R$2)*100</f>
        <v>149.29817099106765</v>
      </c>
      <c r="H386" s="41">
        <f t="shared" ref="H386:H449" si="66">(S386/S$2)*100</f>
        <v>214.22475106685633</v>
      </c>
      <c r="I386" s="41">
        <f t="shared" ref="I386:I449" si="67">(T386/T$2)*100</f>
        <v>91.863643672616163</v>
      </c>
      <c r="J386" s="41">
        <f t="shared" ref="J386:J449" si="68">(U386/U$2)*100</f>
        <v>209.91735537190084</v>
      </c>
      <c r="K386" s="41">
        <f t="shared" ref="K386:K449" si="69">(V386/V$2)*100</f>
        <v>106.41598737838547</v>
      </c>
      <c r="M386">
        <v>609</v>
      </c>
      <c r="N386">
        <v>24.6</v>
      </c>
      <c r="O386">
        <v>430.8</v>
      </c>
      <c r="P386">
        <v>121.35</v>
      </c>
      <c r="Q386">
        <v>139.4</v>
      </c>
      <c r="R386">
        <v>35.1</v>
      </c>
      <c r="S386">
        <v>150.6</v>
      </c>
      <c r="T386">
        <v>285.64999999999998</v>
      </c>
      <c r="U386">
        <v>304.8</v>
      </c>
      <c r="V386">
        <v>202.35</v>
      </c>
    </row>
    <row r="387" spans="1:22" x14ac:dyDescent="0.25">
      <c r="A387" s="39">
        <v>42668</v>
      </c>
      <c r="B387" s="41">
        <f t="shared" si="60"/>
        <v>195.43916196615635</v>
      </c>
      <c r="C387" s="41">
        <f t="shared" si="61"/>
        <v>115.24663677130044</v>
      </c>
      <c r="D387" s="41">
        <f t="shared" si="62"/>
        <v>318.50428613656516</v>
      </c>
      <c r="E387" s="41">
        <f t="shared" si="63"/>
        <v>304.89060489060489</v>
      </c>
      <c r="F387" s="41">
        <f t="shared" si="64"/>
        <v>108.53333333333333</v>
      </c>
      <c r="G387" s="41">
        <f t="shared" si="65"/>
        <v>152.70097830710336</v>
      </c>
      <c r="H387" s="41">
        <f t="shared" si="66"/>
        <v>0</v>
      </c>
      <c r="I387" s="41">
        <f t="shared" si="67"/>
        <v>100.59495095674546</v>
      </c>
      <c r="J387" s="41">
        <f t="shared" si="68"/>
        <v>212.58264462809922</v>
      </c>
      <c r="K387" s="41">
        <f t="shared" si="69"/>
        <v>107.25742834604259</v>
      </c>
      <c r="M387">
        <v>606.35</v>
      </c>
      <c r="N387">
        <v>25.7</v>
      </c>
      <c r="O387">
        <v>431</v>
      </c>
      <c r="P387">
        <v>118.45</v>
      </c>
      <c r="Q387">
        <v>138.38</v>
      </c>
      <c r="R387">
        <v>35.9</v>
      </c>
      <c r="T387">
        <v>312.8</v>
      </c>
      <c r="U387">
        <v>308.67</v>
      </c>
      <c r="V387">
        <v>203.95</v>
      </c>
    </row>
    <row r="388" spans="1:22" x14ac:dyDescent="0.25">
      <c r="A388" s="39">
        <v>42669</v>
      </c>
      <c r="B388" s="41">
        <f t="shared" si="60"/>
        <v>196.29331184528607</v>
      </c>
      <c r="C388" s="41">
        <f t="shared" si="61"/>
        <v>119.50672645739911</v>
      </c>
      <c r="D388" s="41">
        <f t="shared" si="62"/>
        <v>312.25982855453742</v>
      </c>
      <c r="E388" s="41">
        <f t="shared" si="63"/>
        <v>300.12870012870013</v>
      </c>
      <c r="F388" s="41">
        <f t="shared" si="64"/>
        <v>107.99999999999999</v>
      </c>
      <c r="G388" s="41">
        <f t="shared" si="65"/>
        <v>147.17141641854531</v>
      </c>
      <c r="H388" s="41">
        <f t="shared" si="66"/>
        <v>0</v>
      </c>
      <c r="I388" s="41">
        <f t="shared" si="67"/>
        <v>98.118668596237342</v>
      </c>
      <c r="J388" s="41">
        <f t="shared" si="68"/>
        <v>210.81267217630858</v>
      </c>
      <c r="K388" s="41">
        <f t="shared" si="69"/>
        <v>105.91638180383907</v>
      </c>
      <c r="M388">
        <v>609</v>
      </c>
      <c r="N388">
        <v>26.65</v>
      </c>
      <c r="O388">
        <v>422.55</v>
      </c>
      <c r="P388">
        <v>116.6</v>
      </c>
      <c r="Q388">
        <v>137.69999999999999</v>
      </c>
      <c r="R388">
        <v>34.6</v>
      </c>
      <c r="T388">
        <v>305.10000000000002</v>
      </c>
      <c r="U388">
        <v>306.10000000000002</v>
      </c>
      <c r="V388">
        <v>201.4</v>
      </c>
    </row>
    <row r="389" spans="1:22" x14ac:dyDescent="0.25">
      <c r="A389" s="39">
        <v>42670</v>
      </c>
      <c r="B389" s="41">
        <f t="shared" si="60"/>
        <v>196.90572119258661</v>
      </c>
      <c r="C389" s="41">
        <f t="shared" si="61"/>
        <v>117.93721973094171</v>
      </c>
      <c r="D389" s="41">
        <f t="shared" si="62"/>
        <v>312.9988176174993</v>
      </c>
      <c r="E389" s="41">
        <f t="shared" si="63"/>
        <v>295.10939510939511</v>
      </c>
      <c r="F389" s="41">
        <f t="shared" si="64"/>
        <v>112.96470588235294</v>
      </c>
      <c r="G389" s="41">
        <f t="shared" si="65"/>
        <v>144.40663547426627</v>
      </c>
      <c r="H389" s="41">
        <f t="shared" si="66"/>
        <v>0</v>
      </c>
      <c r="I389" s="41">
        <f t="shared" si="67"/>
        <v>98.08650908506192</v>
      </c>
      <c r="J389" s="41">
        <f t="shared" si="68"/>
        <v>208.07851239669421</v>
      </c>
      <c r="K389" s="41">
        <f t="shared" si="69"/>
        <v>104.9960557454641</v>
      </c>
      <c r="M389">
        <v>610.9</v>
      </c>
      <c r="N389">
        <v>26.3</v>
      </c>
      <c r="O389">
        <v>423.55</v>
      </c>
      <c r="P389">
        <v>114.65</v>
      </c>
      <c r="Q389">
        <v>144.03</v>
      </c>
      <c r="R389">
        <v>33.950000000000003</v>
      </c>
      <c r="T389">
        <v>305</v>
      </c>
      <c r="U389">
        <v>302.13</v>
      </c>
      <c r="V389">
        <v>199.65</v>
      </c>
    </row>
    <row r="390" spans="1:22" x14ac:dyDescent="0.25">
      <c r="A390" s="39">
        <v>42671</v>
      </c>
      <c r="B390" s="41">
        <f t="shared" si="60"/>
        <v>191.13618049959712</v>
      </c>
      <c r="C390" s="41">
        <f t="shared" si="61"/>
        <v>126.68161434977578</v>
      </c>
      <c r="D390" s="41">
        <f t="shared" si="62"/>
        <v>305.4980786284363</v>
      </c>
      <c r="E390" s="41">
        <f t="shared" si="63"/>
        <v>317.76061776061778</v>
      </c>
      <c r="F390" s="41">
        <f t="shared" si="64"/>
        <v>114.90196078431372</v>
      </c>
      <c r="G390" s="41">
        <f t="shared" si="65"/>
        <v>143.13058273075285</v>
      </c>
      <c r="H390" s="41">
        <f t="shared" si="66"/>
        <v>0</v>
      </c>
      <c r="I390" s="41">
        <f t="shared" si="67"/>
        <v>98.729699308570517</v>
      </c>
      <c r="J390" s="41">
        <f t="shared" si="68"/>
        <v>214.13911845730033</v>
      </c>
      <c r="K390" s="41">
        <f t="shared" si="69"/>
        <v>106.54746252958189</v>
      </c>
      <c r="M390">
        <v>593</v>
      </c>
      <c r="N390">
        <v>28.25</v>
      </c>
      <c r="O390">
        <v>413.4</v>
      </c>
      <c r="P390">
        <v>123.45</v>
      </c>
      <c r="Q390">
        <v>146.5</v>
      </c>
      <c r="R390">
        <v>33.65</v>
      </c>
      <c r="T390">
        <v>307</v>
      </c>
      <c r="U390">
        <v>310.93</v>
      </c>
      <c r="V390">
        <v>202.6</v>
      </c>
    </row>
    <row r="391" spans="1:22" x14ac:dyDescent="0.25">
      <c r="A391" s="39">
        <v>42673</v>
      </c>
      <c r="B391" s="41">
        <f t="shared" si="60"/>
        <v>171.84528605962933</v>
      </c>
      <c r="C391" s="41">
        <f t="shared" si="61"/>
        <v>130.26905829596413</v>
      </c>
      <c r="D391" s="41">
        <f t="shared" si="62"/>
        <v>311.11439550694649</v>
      </c>
      <c r="E391" s="41">
        <f t="shared" si="63"/>
        <v>326.76962676962677</v>
      </c>
      <c r="F391" s="41">
        <f t="shared" si="64"/>
        <v>115.9607843137255</v>
      </c>
      <c r="G391" s="41">
        <f t="shared" si="65"/>
        <v>146.53339004678861</v>
      </c>
      <c r="H391" s="41">
        <f t="shared" si="66"/>
        <v>0</v>
      </c>
      <c r="I391" s="41">
        <f t="shared" si="67"/>
        <v>98.1829876185882</v>
      </c>
      <c r="J391" s="41">
        <f t="shared" si="68"/>
        <v>214.53168044077137</v>
      </c>
      <c r="K391" s="41">
        <f t="shared" si="69"/>
        <v>106.52116749934262</v>
      </c>
      <c r="M391">
        <v>533.15</v>
      </c>
      <c r="N391">
        <v>29.05</v>
      </c>
      <c r="O391">
        <v>421</v>
      </c>
      <c r="P391">
        <v>126.95</v>
      </c>
      <c r="Q391">
        <v>147.85</v>
      </c>
      <c r="R391">
        <v>34.450000000000003</v>
      </c>
      <c r="T391">
        <v>305.3</v>
      </c>
      <c r="U391">
        <v>311.5</v>
      </c>
      <c r="V391">
        <v>202.55</v>
      </c>
    </row>
    <row r="392" spans="1:22" x14ac:dyDescent="0.25">
      <c r="A392" s="39">
        <v>42675</v>
      </c>
      <c r="B392" s="41">
        <f t="shared" si="60"/>
        <v>174.21434327155521</v>
      </c>
      <c r="C392" s="41">
        <f t="shared" si="61"/>
        <v>127.35426008968609</v>
      </c>
      <c r="D392" s="41">
        <f t="shared" si="62"/>
        <v>307.01300620750811</v>
      </c>
      <c r="E392" s="41">
        <f t="shared" si="63"/>
        <v>318.01801801801798</v>
      </c>
      <c r="F392" s="41">
        <f t="shared" si="64"/>
        <v>113.37254901960785</v>
      </c>
      <c r="G392" s="41">
        <f t="shared" si="65"/>
        <v>168.65163760102081</v>
      </c>
      <c r="H392" s="41">
        <f t="shared" si="66"/>
        <v>0</v>
      </c>
      <c r="I392" s="41">
        <f t="shared" si="67"/>
        <v>98.134748351825053</v>
      </c>
      <c r="J392" s="41">
        <f t="shared" si="68"/>
        <v>213.4297520661157</v>
      </c>
      <c r="K392" s="41">
        <f t="shared" si="69"/>
        <v>115.59295293189587</v>
      </c>
      <c r="M392">
        <v>540.5</v>
      </c>
      <c r="N392">
        <v>28.4</v>
      </c>
      <c r="O392">
        <v>415.45</v>
      </c>
      <c r="P392">
        <v>123.55</v>
      </c>
      <c r="Q392">
        <v>144.55000000000001</v>
      </c>
      <c r="R392">
        <v>39.65</v>
      </c>
      <c r="T392">
        <v>305.14999999999998</v>
      </c>
      <c r="U392">
        <v>309.89999999999998</v>
      </c>
      <c r="V392">
        <v>219.8</v>
      </c>
    </row>
    <row r="393" spans="1:22" x14ac:dyDescent="0.25">
      <c r="A393" s="39">
        <v>42676</v>
      </c>
      <c r="B393" s="41">
        <f t="shared" si="60"/>
        <v>170.16921837228043</v>
      </c>
      <c r="C393" s="41">
        <f t="shared" si="61"/>
        <v>119.50672645739911</v>
      </c>
      <c r="D393" s="41">
        <f t="shared" si="62"/>
        <v>298.99497487437191</v>
      </c>
      <c r="E393" s="41">
        <f t="shared" si="63"/>
        <v>307.5933075933076</v>
      </c>
      <c r="F393" s="41">
        <f t="shared" si="64"/>
        <v>111.76470588235294</v>
      </c>
      <c r="G393" s="41">
        <f t="shared" si="65"/>
        <v>156.31646108039132</v>
      </c>
      <c r="H393" s="41">
        <f t="shared" si="66"/>
        <v>0</v>
      </c>
      <c r="I393" s="41">
        <f t="shared" si="67"/>
        <v>96.446374015114969</v>
      </c>
      <c r="J393" s="41">
        <f t="shared" si="68"/>
        <v>207.98898071625348</v>
      </c>
      <c r="K393" s="41">
        <f t="shared" si="69"/>
        <v>114.77780699447804</v>
      </c>
      <c r="M393">
        <v>527.95000000000005</v>
      </c>
      <c r="N393">
        <v>26.65</v>
      </c>
      <c r="O393">
        <v>404.6</v>
      </c>
      <c r="P393">
        <v>119.5</v>
      </c>
      <c r="Q393">
        <v>142.5</v>
      </c>
      <c r="R393">
        <v>36.75</v>
      </c>
      <c r="T393">
        <v>299.89999999999998</v>
      </c>
      <c r="U393">
        <v>302</v>
      </c>
      <c r="V393">
        <v>218.25</v>
      </c>
    </row>
    <row r="394" spans="1:22" x14ac:dyDescent="0.25">
      <c r="A394" s="39">
        <v>42677</v>
      </c>
      <c r="B394" s="41">
        <f t="shared" si="60"/>
        <v>165.91458501208703</v>
      </c>
      <c r="C394" s="41">
        <f t="shared" si="61"/>
        <v>116.59192825112108</v>
      </c>
      <c r="D394" s="41">
        <f t="shared" si="62"/>
        <v>297.08838309193027</v>
      </c>
      <c r="E394" s="41">
        <f t="shared" si="63"/>
        <v>304.76190476190476</v>
      </c>
      <c r="F394" s="41">
        <f t="shared" si="64"/>
        <v>110.19607843137256</v>
      </c>
      <c r="G394" s="41">
        <f t="shared" si="65"/>
        <v>150.14887282007655</v>
      </c>
      <c r="H394" s="41">
        <f t="shared" si="66"/>
        <v>0</v>
      </c>
      <c r="I394" s="41">
        <f t="shared" si="67"/>
        <v>92.683711207589653</v>
      </c>
      <c r="J394" s="41">
        <f t="shared" si="68"/>
        <v>200.75757575757578</v>
      </c>
      <c r="K394" s="41">
        <f t="shared" si="69"/>
        <v>114.54115172232449</v>
      </c>
      <c r="M394">
        <v>514.75</v>
      </c>
      <c r="N394">
        <v>26</v>
      </c>
      <c r="O394">
        <v>402.02</v>
      </c>
      <c r="P394">
        <v>118.4</v>
      </c>
      <c r="Q394">
        <v>140.5</v>
      </c>
      <c r="R394">
        <v>35.299999999999997</v>
      </c>
      <c r="T394">
        <v>288.2</v>
      </c>
      <c r="U394">
        <v>291.5</v>
      </c>
      <c r="V394">
        <v>217.8</v>
      </c>
    </row>
    <row r="395" spans="1:22" x14ac:dyDescent="0.25">
      <c r="A395" s="39">
        <v>42678</v>
      </c>
      <c r="B395" s="41">
        <f t="shared" si="60"/>
        <v>167.36502820306205</v>
      </c>
      <c r="C395" s="41">
        <f t="shared" si="61"/>
        <v>107.84753363228698</v>
      </c>
      <c r="D395" s="41">
        <f t="shared" si="62"/>
        <v>282.25687259828555</v>
      </c>
      <c r="E395" s="41">
        <f t="shared" si="63"/>
        <v>286.22908622908619</v>
      </c>
      <c r="F395" s="41">
        <f t="shared" si="64"/>
        <v>108.80784313725489</v>
      </c>
      <c r="G395" s="41">
        <f t="shared" si="65"/>
        <v>146.74606550404084</v>
      </c>
      <c r="H395" s="41">
        <f t="shared" si="66"/>
        <v>0</v>
      </c>
      <c r="I395" s="41">
        <f t="shared" si="67"/>
        <v>92.522913651712486</v>
      </c>
      <c r="J395" s="41">
        <f t="shared" si="68"/>
        <v>199.7933884297521</v>
      </c>
      <c r="K395" s="41">
        <f t="shared" si="69"/>
        <v>111.88535366815671</v>
      </c>
      <c r="M395">
        <v>519.25</v>
      </c>
      <c r="N395">
        <v>24.05</v>
      </c>
      <c r="O395">
        <v>381.95</v>
      </c>
      <c r="P395">
        <v>111.2</v>
      </c>
      <c r="Q395">
        <v>138.72999999999999</v>
      </c>
      <c r="R395">
        <v>34.5</v>
      </c>
      <c r="T395">
        <v>287.7</v>
      </c>
      <c r="U395">
        <v>290.10000000000002</v>
      </c>
      <c r="V395">
        <v>212.75</v>
      </c>
    </row>
    <row r="396" spans="1:22" x14ac:dyDescent="0.25">
      <c r="A396" s="39">
        <v>42681</v>
      </c>
      <c r="B396" s="41">
        <f t="shared" si="60"/>
        <v>164.36744560838034</v>
      </c>
      <c r="C396" s="41">
        <f t="shared" si="61"/>
        <v>112.55605381165918</v>
      </c>
      <c r="D396" s="41">
        <f t="shared" si="62"/>
        <v>301.82530298551586</v>
      </c>
      <c r="E396" s="41">
        <f t="shared" si="63"/>
        <v>287.38738738738738</v>
      </c>
      <c r="F396" s="41">
        <f t="shared" si="64"/>
        <v>106.98039215686275</v>
      </c>
      <c r="G396" s="41">
        <f t="shared" si="65"/>
        <v>146.53339004678861</v>
      </c>
      <c r="H396" s="41">
        <f t="shared" si="66"/>
        <v>0</v>
      </c>
      <c r="I396" s="41">
        <f t="shared" si="67"/>
        <v>94.388165299887447</v>
      </c>
      <c r="J396" s="41">
        <f t="shared" si="68"/>
        <v>204.29063360881545</v>
      </c>
      <c r="K396" s="41">
        <f t="shared" si="69"/>
        <v>113.46305548251381</v>
      </c>
      <c r="M396">
        <v>509.95</v>
      </c>
      <c r="N396">
        <v>25.1</v>
      </c>
      <c r="O396">
        <v>408.43</v>
      </c>
      <c r="P396">
        <v>111.65</v>
      </c>
      <c r="Q396">
        <v>136.4</v>
      </c>
      <c r="R396">
        <v>34.450000000000003</v>
      </c>
      <c r="T396">
        <v>293.5</v>
      </c>
      <c r="U396">
        <v>296.63</v>
      </c>
      <c r="V396">
        <v>215.75</v>
      </c>
    </row>
    <row r="397" spans="1:22" x14ac:dyDescent="0.25">
      <c r="A397" s="39">
        <v>42682</v>
      </c>
      <c r="B397" s="41">
        <f t="shared" si="60"/>
        <v>164.59307010475422</v>
      </c>
      <c r="C397" s="41">
        <f t="shared" si="61"/>
        <v>114.34977578475336</v>
      </c>
      <c r="D397" s="41">
        <f t="shared" si="62"/>
        <v>302.35737511084835</v>
      </c>
      <c r="E397" s="41">
        <f t="shared" si="63"/>
        <v>296.78249678249676</v>
      </c>
      <c r="F397" s="41">
        <f t="shared" si="64"/>
        <v>107.9843137254902</v>
      </c>
      <c r="G397" s="41">
        <f t="shared" si="65"/>
        <v>145.25733730327519</v>
      </c>
      <c r="H397" s="41">
        <f t="shared" si="66"/>
        <v>0</v>
      </c>
      <c r="I397" s="41">
        <f t="shared" si="67"/>
        <v>93.214343141984259</v>
      </c>
      <c r="J397" s="41">
        <f t="shared" si="68"/>
        <v>207.07300275482098</v>
      </c>
      <c r="K397" s="41">
        <f t="shared" si="69"/>
        <v>115.61924796213515</v>
      </c>
      <c r="M397">
        <v>510.65</v>
      </c>
      <c r="N397">
        <v>25.5</v>
      </c>
      <c r="O397">
        <v>409.15</v>
      </c>
      <c r="P397">
        <v>115.3</v>
      </c>
      <c r="Q397">
        <v>137.68</v>
      </c>
      <c r="R397">
        <v>34.15</v>
      </c>
      <c r="T397">
        <v>289.85000000000002</v>
      </c>
      <c r="U397">
        <v>300.67</v>
      </c>
      <c r="V397">
        <v>219.85</v>
      </c>
    </row>
    <row r="398" spans="1:22" x14ac:dyDescent="0.25">
      <c r="A398" s="39">
        <v>42683</v>
      </c>
      <c r="B398" s="41">
        <f t="shared" si="60"/>
        <v>163.72280419016923</v>
      </c>
      <c r="C398" s="41">
        <f t="shared" si="61"/>
        <v>107.84753363228698</v>
      </c>
      <c r="D398" s="41">
        <f t="shared" si="62"/>
        <v>296.81495713863433</v>
      </c>
      <c r="E398" s="41">
        <f t="shared" si="63"/>
        <v>268.98326898326894</v>
      </c>
      <c r="F398" s="41">
        <f t="shared" si="64"/>
        <v>86.650980392156868</v>
      </c>
      <c r="G398" s="41">
        <f t="shared" si="65"/>
        <v>135.04891535516802</v>
      </c>
      <c r="H398" s="41">
        <f t="shared" si="66"/>
        <v>0</v>
      </c>
      <c r="I398" s="41">
        <f t="shared" si="67"/>
        <v>90.818459559414691</v>
      </c>
      <c r="J398" s="41">
        <f t="shared" si="68"/>
        <v>206.63223140495867</v>
      </c>
      <c r="K398" s="41">
        <f t="shared" si="69"/>
        <v>114.46226663160664</v>
      </c>
      <c r="M398">
        <v>507.95</v>
      </c>
      <c r="N398">
        <v>24.05</v>
      </c>
      <c r="O398">
        <v>401.65</v>
      </c>
      <c r="P398">
        <v>104.5</v>
      </c>
      <c r="Q398">
        <v>110.48</v>
      </c>
      <c r="R398">
        <v>31.75</v>
      </c>
      <c r="T398">
        <v>282.39999999999998</v>
      </c>
      <c r="U398">
        <v>300.02999999999997</v>
      </c>
      <c r="V398">
        <v>217.65</v>
      </c>
    </row>
    <row r="399" spans="1:22" x14ac:dyDescent="0.25">
      <c r="A399" s="39">
        <v>42684</v>
      </c>
      <c r="B399" s="41">
        <f t="shared" si="60"/>
        <v>165.02820306204674</v>
      </c>
      <c r="C399" s="41">
        <f t="shared" si="61"/>
        <v>115.02242152466367</v>
      </c>
      <c r="D399" s="41">
        <f t="shared" si="62"/>
        <v>290.82914572864325</v>
      </c>
      <c r="E399" s="41">
        <f t="shared" si="63"/>
        <v>281.46718146718143</v>
      </c>
      <c r="F399" s="41">
        <f t="shared" si="64"/>
        <v>88.431372549019599</v>
      </c>
      <c r="G399" s="41">
        <f t="shared" si="65"/>
        <v>137.81369629944703</v>
      </c>
      <c r="H399" s="41">
        <f t="shared" si="66"/>
        <v>0</v>
      </c>
      <c r="I399" s="41">
        <f t="shared" si="67"/>
        <v>94.725840167229464</v>
      </c>
      <c r="J399" s="41">
        <f t="shared" si="68"/>
        <v>212.39669421487602</v>
      </c>
      <c r="K399" s="41">
        <f t="shared" si="69"/>
        <v>120.58900867735997</v>
      </c>
      <c r="M399">
        <v>512</v>
      </c>
      <c r="N399">
        <v>25.65</v>
      </c>
      <c r="O399">
        <v>393.55</v>
      </c>
      <c r="P399">
        <v>109.35</v>
      </c>
      <c r="Q399">
        <v>112.75</v>
      </c>
      <c r="R399">
        <v>32.4</v>
      </c>
      <c r="T399">
        <v>294.55</v>
      </c>
      <c r="U399">
        <v>308.39999999999998</v>
      </c>
      <c r="V399">
        <v>229.3</v>
      </c>
    </row>
    <row r="400" spans="1:22" x14ac:dyDescent="0.25">
      <c r="A400" s="39">
        <v>42685</v>
      </c>
      <c r="B400" s="41">
        <f t="shared" si="60"/>
        <v>161.19258662369057</v>
      </c>
      <c r="C400" s="41">
        <f t="shared" si="61"/>
        <v>106.95067264573991</v>
      </c>
      <c r="D400" s="41">
        <f t="shared" si="62"/>
        <v>272.4504877327816</v>
      </c>
      <c r="E400" s="41">
        <f t="shared" si="63"/>
        <v>267.43886743886742</v>
      </c>
      <c r="F400" s="41">
        <f t="shared" si="64"/>
        <v>83.51372549019608</v>
      </c>
      <c r="G400" s="41">
        <f t="shared" si="65"/>
        <v>136.11229264142918</v>
      </c>
      <c r="H400" s="41">
        <f t="shared" si="66"/>
        <v>0</v>
      </c>
      <c r="I400" s="41">
        <f t="shared" si="67"/>
        <v>89.001447178002906</v>
      </c>
      <c r="J400" s="41">
        <f t="shared" si="68"/>
        <v>206.06060606060606</v>
      </c>
      <c r="K400" s="41">
        <f t="shared" si="69"/>
        <v>120.85195897975282</v>
      </c>
      <c r="M400">
        <v>500.1</v>
      </c>
      <c r="N400">
        <v>23.85</v>
      </c>
      <c r="O400">
        <v>368.68</v>
      </c>
      <c r="P400">
        <v>103.9</v>
      </c>
      <c r="Q400">
        <v>106.48</v>
      </c>
      <c r="R400">
        <v>32</v>
      </c>
      <c r="T400">
        <v>276.75</v>
      </c>
      <c r="U400">
        <v>299.2</v>
      </c>
      <c r="V400">
        <v>229.8</v>
      </c>
    </row>
    <row r="401" spans="1:22" x14ac:dyDescent="0.25">
      <c r="A401" s="39">
        <v>42689</v>
      </c>
      <c r="B401" s="41">
        <f t="shared" si="60"/>
        <v>158.63013698630138</v>
      </c>
      <c r="C401" s="41">
        <f t="shared" si="61"/>
        <v>98.206278026905821</v>
      </c>
      <c r="D401" s="41">
        <f t="shared" si="62"/>
        <v>254.67780076854862</v>
      </c>
      <c r="E401" s="41">
        <f t="shared" si="63"/>
        <v>239.76833976833976</v>
      </c>
      <c r="F401" s="41">
        <f t="shared" si="64"/>
        <v>75.396078431372544</v>
      </c>
      <c r="G401" s="41">
        <f t="shared" si="65"/>
        <v>125.69119523606975</v>
      </c>
      <c r="H401" s="41">
        <f t="shared" si="66"/>
        <v>0</v>
      </c>
      <c r="I401" s="41">
        <f t="shared" si="67"/>
        <v>85.753336549284441</v>
      </c>
      <c r="J401" s="41">
        <f t="shared" si="68"/>
        <v>203.97382920110198</v>
      </c>
      <c r="K401" s="41">
        <f t="shared" si="69"/>
        <v>110.2024717328425</v>
      </c>
      <c r="M401">
        <v>492.15</v>
      </c>
      <c r="N401">
        <v>21.9</v>
      </c>
      <c r="O401">
        <v>344.63</v>
      </c>
      <c r="P401">
        <v>93.15</v>
      </c>
      <c r="Q401">
        <v>96.13</v>
      </c>
      <c r="R401">
        <v>29.55</v>
      </c>
      <c r="T401">
        <v>266.64999999999998</v>
      </c>
      <c r="U401">
        <v>296.17</v>
      </c>
      <c r="V401">
        <v>209.55</v>
      </c>
    </row>
    <row r="402" spans="1:22" x14ac:dyDescent="0.25">
      <c r="A402" s="39">
        <v>42690</v>
      </c>
      <c r="B402" s="41">
        <f t="shared" si="60"/>
        <v>158.21112006446413</v>
      </c>
      <c r="C402" s="41">
        <f t="shared" si="61"/>
        <v>105.38116591928251</v>
      </c>
      <c r="D402" s="41">
        <f t="shared" si="62"/>
        <v>258.35057641146915</v>
      </c>
      <c r="E402" s="41">
        <f t="shared" si="63"/>
        <v>241.31274131274131</v>
      </c>
      <c r="F402" s="41">
        <f t="shared" si="64"/>
        <v>72.196078431372541</v>
      </c>
      <c r="G402" s="41">
        <f t="shared" si="65"/>
        <v>120.16163334751168</v>
      </c>
      <c r="H402" s="41">
        <f t="shared" si="66"/>
        <v>0</v>
      </c>
      <c r="I402" s="41">
        <f t="shared" si="67"/>
        <v>85.303103392828433</v>
      </c>
      <c r="J402" s="41">
        <f t="shared" si="68"/>
        <v>203.83608815427002</v>
      </c>
      <c r="K402" s="41">
        <f t="shared" si="69"/>
        <v>108.70365500920325</v>
      </c>
      <c r="M402">
        <v>490.85</v>
      </c>
      <c r="N402">
        <v>23.5</v>
      </c>
      <c r="O402">
        <v>349.6</v>
      </c>
      <c r="P402">
        <v>93.75</v>
      </c>
      <c r="Q402">
        <v>92.05</v>
      </c>
      <c r="R402">
        <v>28.25</v>
      </c>
      <c r="T402">
        <v>265.25</v>
      </c>
      <c r="U402">
        <v>295.97000000000003</v>
      </c>
      <c r="V402">
        <v>206.7</v>
      </c>
    </row>
    <row r="403" spans="1:22" x14ac:dyDescent="0.25">
      <c r="A403" s="39">
        <v>42691</v>
      </c>
      <c r="B403" s="41">
        <f t="shared" si="60"/>
        <v>161.27316680096698</v>
      </c>
      <c r="C403" s="41">
        <f t="shared" si="61"/>
        <v>103.36322869955157</v>
      </c>
      <c r="D403" s="41">
        <f t="shared" si="62"/>
        <v>263.33875258646174</v>
      </c>
      <c r="E403" s="41">
        <f t="shared" si="63"/>
        <v>236.80823680823679</v>
      </c>
      <c r="F403" s="41">
        <f t="shared" si="64"/>
        <v>72.847058823529409</v>
      </c>
      <c r="G403" s="41">
        <f t="shared" si="65"/>
        <v>113.99404508719692</v>
      </c>
      <c r="H403" s="41">
        <f t="shared" si="66"/>
        <v>0</v>
      </c>
      <c r="I403" s="41">
        <f t="shared" si="67"/>
        <v>85.094066570188147</v>
      </c>
      <c r="J403" s="41">
        <f t="shared" si="68"/>
        <v>203.65013774104685</v>
      </c>
      <c r="K403" s="41">
        <f t="shared" si="69"/>
        <v>112.49013936366026</v>
      </c>
      <c r="M403">
        <v>500.35</v>
      </c>
      <c r="N403">
        <v>23.05</v>
      </c>
      <c r="O403">
        <v>356.35</v>
      </c>
      <c r="P403">
        <v>92</v>
      </c>
      <c r="Q403">
        <v>92.88</v>
      </c>
      <c r="R403">
        <v>26.8</v>
      </c>
      <c r="T403">
        <v>264.60000000000002</v>
      </c>
      <c r="U403">
        <v>295.7</v>
      </c>
      <c r="V403">
        <v>213.9</v>
      </c>
    </row>
    <row r="404" spans="1:22" x14ac:dyDescent="0.25">
      <c r="A404" s="39">
        <v>42692</v>
      </c>
      <c r="B404" s="41">
        <f t="shared" si="60"/>
        <v>161.20870265914584</v>
      </c>
      <c r="C404" s="41">
        <f t="shared" si="61"/>
        <v>102.69058295964125</v>
      </c>
      <c r="D404" s="41">
        <f t="shared" si="62"/>
        <v>273.5220218740763</v>
      </c>
      <c r="E404" s="41">
        <f t="shared" si="63"/>
        <v>230.63063063063063</v>
      </c>
      <c r="F404" s="41">
        <f t="shared" si="64"/>
        <v>72.062745098039215</v>
      </c>
      <c r="G404" s="41">
        <f t="shared" si="65"/>
        <v>115.6954487452148</v>
      </c>
      <c r="H404" s="41">
        <f t="shared" si="66"/>
        <v>0</v>
      </c>
      <c r="I404" s="41">
        <f t="shared" si="67"/>
        <v>84.22575976845151</v>
      </c>
      <c r="J404" s="41">
        <f t="shared" si="68"/>
        <v>211.29476584022041</v>
      </c>
      <c r="K404" s="41">
        <f t="shared" si="69"/>
        <v>106.94188798317117</v>
      </c>
      <c r="M404">
        <v>500.15</v>
      </c>
      <c r="N404">
        <v>22.9</v>
      </c>
      <c r="O404">
        <v>370.13</v>
      </c>
      <c r="P404">
        <v>89.6</v>
      </c>
      <c r="Q404">
        <v>91.88</v>
      </c>
      <c r="R404">
        <v>27.2</v>
      </c>
      <c r="T404">
        <v>261.89999999999998</v>
      </c>
      <c r="U404">
        <v>306.8</v>
      </c>
      <c r="V404">
        <v>203.35</v>
      </c>
    </row>
    <row r="405" spans="1:22" x14ac:dyDescent="0.25">
      <c r="A405" s="39">
        <v>42695</v>
      </c>
      <c r="B405" s="41">
        <f t="shared" si="60"/>
        <v>157.46978243352137</v>
      </c>
      <c r="C405" s="41">
        <f t="shared" si="61"/>
        <v>97.309417040358738</v>
      </c>
      <c r="D405" s="41">
        <f t="shared" si="62"/>
        <v>263.3165829145729</v>
      </c>
      <c r="E405" s="41">
        <f t="shared" si="63"/>
        <v>211.71171171171173</v>
      </c>
      <c r="F405" s="41">
        <f t="shared" si="64"/>
        <v>70.980392156862749</v>
      </c>
      <c r="G405" s="41">
        <f t="shared" si="65"/>
        <v>106.33772862611654</v>
      </c>
      <c r="H405" s="41">
        <f t="shared" si="66"/>
        <v>0</v>
      </c>
      <c r="I405" s="41">
        <f t="shared" si="67"/>
        <v>82.231870075574847</v>
      </c>
      <c r="J405" s="41">
        <f t="shared" si="68"/>
        <v>202.91322314049589</v>
      </c>
      <c r="K405" s="41">
        <f t="shared" si="69"/>
        <v>103.47094399158559</v>
      </c>
      <c r="M405">
        <v>488.55</v>
      </c>
      <c r="N405">
        <v>21.7</v>
      </c>
      <c r="O405">
        <v>356.32</v>
      </c>
      <c r="P405">
        <v>82.25</v>
      </c>
      <c r="Q405">
        <v>90.5</v>
      </c>
      <c r="R405">
        <v>25</v>
      </c>
      <c r="T405">
        <v>255.7</v>
      </c>
      <c r="U405">
        <v>294.63</v>
      </c>
      <c r="V405">
        <v>196.75</v>
      </c>
    </row>
    <row r="406" spans="1:22" x14ac:dyDescent="0.25">
      <c r="A406" s="39">
        <v>42696</v>
      </c>
      <c r="B406" s="41">
        <f t="shared" si="60"/>
        <v>159.62933118452861</v>
      </c>
      <c r="C406" s="41">
        <f t="shared" si="61"/>
        <v>99.551569506726452</v>
      </c>
      <c r="D406" s="41">
        <f t="shared" si="62"/>
        <v>273.37422406148391</v>
      </c>
      <c r="E406" s="41">
        <f t="shared" si="63"/>
        <v>213.12741312741309</v>
      </c>
      <c r="F406" s="41">
        <f t="shared" si="64"/>
        <v>69.788235294117655</v>
      </c>
      <c r="G406" s="41">
        <f t="shared" si="65"/>
        <v>110.16588685665674</v>
      </c>
      <c r="H406" s="41">
        <f t="shared" si="66"/>
        <v>0</v>
      </c>
      <c r="I406" s="41">
        <f t="shared" si="67"/>
        <v>83.872005145521797</v>
      </c>
      <c r="J406" s="41">
        <f t="shared" si="68"/>
        <v>207.11432506887056</v>
      </c>
      <c r="K406" s="41">
        <f t="shared" si="69"/>
        <v>108.8088351301604</v>
      </c>
      <c r="M406">
        <v>495.25</v>
      </c>
      <c r="N406">
        <v>22.2</v>
      </c>
      <c r="O406">
        <v>369.93</v>
      </c>
      <c r="P406">
        <v>82.8</v>
      </c>
      <c r="Q406">
        <v>88.98</v>
      </c>
      <c r="R406">
        <v>25.9</v>
      </c>
      <c r="T406">
        <v>260.8</v>
      </c>
      <c r="U406">
        <v>300.73</v>
      </c>
      <c r="V406">
        <v>206.9</v>
      </c>
    </row>
    <row r="407" spans="1:22" x14ac:dyDescent="0.25">
      <c r="A407" s="39">
        <v>42697</v>
      </c>
      <c r="B407" s="41">
        <f t="shared" si="60"/>
        <v>161.5310233682514</v>
      </c>
      <c r="C407" s="41">
        <f t="shared" si="61"/>
        <v>103.81165919282512</v>
      </c>
      <c r="D407" s="41">
        <f t="shared" si="62"/>
        <v>277.12089861070058</v>
      </c>
      <c r="E407" s="41">
        <f t="shared" si="63"/>
        <v>238.61003861003863</v>
      </c>
      <c r="F407" s="41">
        <f t="shared" si="64"/>
        <v>75.607843137254903</v>
      </c>
      <c r="G407" s="41">
        <f t="shared" si="65"/>
        <v>119.73628243300722</v>
      </c>
      <c r="H407" s="41">
        <f t="shared" si="66"/>
        <v>0</v>
      </c>
      <c r="I407" s="41">
        <f t="shared" si="67"/>
        <v>84.804630969609264</v>
      </c>
      <c r="J407" s="41">
        <f t="shared" si="68"/>
        <v>208.51928374655645</v>
      </c>
      <c r="K407" s="41">
        <f t="shared" si="69"/>
        <v>114.01525111753878</v>
      </c>
      <c r="M407">
        <v>501.15</v>
      </c>
      <c r="N407">
        <v>23.15</v>
      </c>
      <c r="O407">
        <v>375</v>
      </c>
      <c r="P407">
        <v>92.7</v>
      </c>
      <c r="Q407">
        <v>96.4</v>
      </c>
      <c r="R407">
        <v>28.15</v>
      </c>
      <c r="T407">
        <v>263.7</v>
      </c>
      <c r="U407">
        <v>302.77</v>
      </c>
      <c r="V407">
        <v>216.8</v>
      </c>
    </row>
    <row r="408" spans="1:22" x14ac:dyDescent="0.25">
      <c r="A408" s="39">
        <v>42698</v>
      </c>
      <c r="B408" s="41">
        <f t="shared" si="60"/>
        <v>161.19258662369057</v>
      </c>
      <c r="C408" s="41">
        <f t="shared" si="61"/>
        <v>103.13901345291478</v>
      </c>
      <c r="D408" s="41">
        <f t="shared" si="62"/>
        <v>279.04227017440144</v>
      </c>
      <c r="E408" s="41">
        <f t="shared" si="63"/>
        <v>241.44144144144141</v>
      </c>
      <c r="F408" s="41">
        <f t="shared" si="64"/>
        <v>75.764705882352928</v>
      </c>
      <c r="G408" s="41">
        <f t="shared" si="65"/>
        <v>120.58698426201614</v>
      </c>
      <c r="H408" s="41">
        <f t="shared" si="66"/>
        <v>0</v>
      </c>
      <c r="I408" s="41">
        <f t="shared" si="67"/>
        <v>82.875060299083458</v>
      </c>
      <c r="J408" s="41">
        <f t="shared" si="68"/>
        <v>207.59641873278238</v>
      </c>
      <c r="K408" s="41">
        <f t="shared" si="69"/>
        <v>116.64475414146726</v>
      </c>
      <c r="M408">
        <v>500.1</v>
      </c>
      <c r="N408">
        <v>23</v>
      </c>
      <c r="O408">
        <v>377.6</v>
      </c>
      <c r="P408">
        <v>93.8</v>
      </c>
      <c r="Q408">
        <v>96.6</v>
      </c>
      <c r="R408">
        <v>28.35</v>
      </c>
      <c r="T408">
        <v>257.7</v>
      </c>
      <c r="U408">
        <v>301.43</v>
      </c>
      <c r="V408">
        <v>221.8</v>
      </c>
    </row>
    <row r="409" spans="1:22" x14ac:dyDescent="0.25">
      <c r="A409" s="39">
        <v>42699</v>
      </c>
      <c r="B409" s="41">
        <f t="shared" si="60"/>
        <v>166.3658340048348</v>
      </c>
      <c r="C409" s="41">
        <f t="shared" si="61"/>
        <v>103.81165919282512</v>
      </c>
      <c r="D409" s="41">
        <f t="shared" si="62"/>
        <v>284.06739580254208</v>
      </c>
      <c r="E409" s="41">
        <f t="shared" si="63"/>
        <v>256.37065637065632</v>
      </c>
      <c r="F409" s="41">
        <f t="shared" si="64"/>
        <v>74.980392156862735</v>
      </c>
      <c r="G409" s="41">
        <f t="shared" si="65"/>
        <v>127.60527435133983</v>
      </c>
      <c r="H409" s="41">
        <f t="shared" si="66"/>
        <v>0</v>
      </c>
      <c r="I409" s="41">
        <f t="shared" si="67"/>
        <v>85.238784370477575</v>
      </c>
      <c r="J409" s="41">
        <f t="shared" si="68"/>
        <v>212.14187327823691</v>
      </c>
      <c r="K409" s="41">
        <f t="shared" si="69"/>
        <v>117.40731001840652</v>
      </c>
      <c r="M409">
        <v>516.15</v>
      </c>
      <c r="N409">
        <v>23.15</v>
      </c>
      <c r="O409">
        <v>384.4</v>
      </c>
      <c r="P409">
        <v>99.6</v>
      </c>
      <c r="Q409">
        <v>95.6</v>
      </c>
      <c r="R409">
        <v>30</v>
      </c>
      <c r="T409">
        <v>265.05</v>
      </c>
      <c r="U409">
        <v>308.02999999999997</v>
      </c>
      <c r="V409">
        <v>223.25</v>
      </c>
    </row>
    <row r="410" spans="1:22" x14ac:dyDescent="0.25">
      <c r="A410" s="39">
        <v>42702</v>
      </c>
      <c r="B410" s="41">
        <f t="shared" si="60"/>
        <v>165.59226430298145</v>
      </c>
      <c r="C410" s="41">
        <f t="shared" si="61"/>
        <v>102.46636771300447</v>
      </c>
      <c r="D410" s="41">
        <f t="shared" si="62"/>
        <v>291.82678096364174</v>
      </c>
      <c r="E410" s="41">
        <f t="shared" si="63"/>
        <v>259.07335907335909</v>
      </c>
      <c r="F410" s="41">
        <f t="shared" si="64"/>
        <v>73.945098039215679</v>
      </c>
      <c r="G410" s="41">
        <f t="shared" si="65"/>
        <v>135.04891535516802</v>
      </c>
      <c r="H410" s="41">
        <f t="shared" si="66"/>
        <v>0</v>
      </c>
      <c r="I410" s="41">
        <f t="shared" si="67"/>
        <v>87.715066730985697</v>
      </c>
      <c r="J410" s="41">
        <f t="shared" si="68"/>
        <v>220.75068870523418</v>
      </c>
      <c r="K410" s="41">
        <f t="shared" si="69"/>
        <v>120.22087825400997</v>
      </c>
      <c r="M410">
        <v>513.75</v>
      </c>
      <c r="N410">
        <v>22.85</v>
      </c>
      <c r="O410">
        <v>394.9</v>
      </c>
      <c r="P410">
        <v>100.65</v>
      </c>
      <c r="Q410">
        <v>94.28</v>
      </c>
      <c r="R410">
        <v>31.75</v>
      </c>
      <c r="T410">
        <v>272.75</v>
      </c>
      <c r="U410">
        <v>320.52999999999997</v>
      </c>
      <c r="V410">
        <v>228.6</v>
      </c>
    </row>
    <row r="411" spans="1:22" x14ac:dyDescent="0.25">
      <c r="A411" s="39">
        <v>42703</v>
      </c>
      <c r="B411" s="41">
        <f t="shared" si="60"/>
        <v>162.15954875100726</v>
      </c>
      <c r="C411" s="41">
        <f t="shared" si="61"/>
        <v>101.34529147982063</v>
      </c>
      <c r="D411" s="41">
        <f t="shared" si="62"/>
        <v>304.69997044043748</v>
      </c>
      <c r="E411" s="41">
        <f t="shared" si="63"/>
        <v>262.41956241956245</v>
      </c>
      <c r="F411" s="41">
        <f t="shared" si="64"/>
        <v>74.141176470588235</v>
      </c>
      <c r="G411" s="41">
        <f t="shared" si="65"/>
        <v>132.92216078264568</v>
      </c>
      <c r="H411" s="41">
        <f t="shared" si="66"/>
        <v>0</v>
      </c>
      <c r="I411" s="41">
        <f t="shared" si="67"/>
        <v>89.049686444766039</v>
      </c>
      <c r="J411" s="41">
        <f t="shared" si="68"/>
        <v>218.25068870523415</v>
      </c>
      <c r="K411" s="41">
        <f t="shared" si="69"/>
        <v>120.19458322377071</v>
      </c>
      <c r="M411">
        <v>503.1</v>
      </c>
      <c r="N411">
        <v>22.6</v>
      </c>
      <c r="O411">
        <v>412.32</v>
      </c>
      <c r="P411">
        <v>101.95</v>
      </c>
      <c r="Q411">
        <v>94.53</v>
      </c>
      <c r="R411">
        <v>31.25</v>
      </c>
      <c r="T411">
        <v>276.89999999999998</v>
      </c>
      <c r="U411">
        <v>316.89999999999998</v>
      </c>
      <c r="V411">
        <v>228.55</v>
      </c>
    </row>
    <row r="412" spans="1:22" x14ac:dyDescent="0.25">
      <c r="A412" s="39">
        <v>42704</v>
      </c>
      <c r="B412" s="41">
        <f t="shared" si="60"/>
        <v>165.06043513295731</v>
      </c>
      <c r="C412" s="41">
        <f t="shared" si="61"/>
        <v>103.36322869955157</v>
      </c>
      <c r="D412" s="41">
        <f t="shared" si="62"/>
        <v>317.49187112030739</v>
      </c>
      <c r="E412" s="41">
        <f t="shared" si="63"/>
        <v>265.8944658944659</v>
      </c>
      <c r="F412" s="41">
        <f t="shared" si="64"/>
        <v>76.062745098039215</v>
      </c>
      <c r="G412" s="41">
        <f t="shared" si="65"/>
        <v>133.13483623989791</v>
      </c>
      <c r="H412" s="41">
        <f t="shared" si="66"/>
        <v>0</v>
      </c>
      <c r="I412" s="41">
        <f t="shared" si="67"/>
        <v>89.37128155652033</v>
      </c>
      <c r="J412" s="41">
        <f t="shared" si="68"/>
        <v>216.34297520661158</v>
      </c>
      <c r="K412" s="41">
        <f t="shared" si="69"/>
        <v>120.87825400999211</v>
      </c>
      <c r="M412">
        <v>512.1</v>
      </c>
      <c r="N412">
        <v>23.05</v>
      </c>
      <c r="O412">
        <v>429.63</v>
      </c>
      <c r="P412">
        <v>103.3</v>
      </c>
      <c r="Q412">
        <v>96.98</v>
      </c>
      <c r="R412">
        <v>31.3</v>
      </c>
      <c r="T412">
        <v>277.89999999999998</v>
      </c>
      <c r="U412">
        <v>314.13</v>
      </c>
      <c r="V412">
        <v>229.85</v>
      </c>
    </row>
    <row r="413" spans="1:22" x14ac:dyDescent="0.25">
      <c r="A413" s="39">
        <v>42705</v>
      </c>
      <c r="B413" s="41">
        <f t="shared" si="60"/>
        <v>161.33763094278808</v>
      </c>
      <c r="C413" s="41">
        <f t="shared" si="61"/>
        <v>101.34529147982063</v>
      </c>
      <c r="D413" s="41">
        <f t="shared" si="62"/>
        <v>314.80934082175588</v>
      </c>
      <c r="E413" s="41">
        <f t="shared" si="63"/>
        <v>260.87516087516087</v>
      </c>
      <c r="F413" s="41">
        <f t="shared" si="64"/>
        <v>77.137254901960787</v>
      </c>
      <c r="G413" s="41">
        <f t="shared" si="65"/>
        <v>128.45597618034878</v>
      </c>
      <c r="H413" s="41">
        <f t="shared" si="66"/>
        <v>0</v>
      </c>
      <c r="I413" s="41">
        <f t="shared" si="67"/>
        <v>88.4708152436083</v>
      </c>
      <c r="J413" s="41">
        <f t="shared" si="68"/>
        <v>205.23415977961434</v>
      </c>
      <c r="K413" s="41">
        <f t="shared" si="69"/>
        <v>119.3268472258743</v>
      </c>
      <c r="M413">
        <v>500.55</v>
      </c>
      <c r="N413">
        <v>22.6</v>
      </c>
      <c r="O413">
        <v>426</v>
      </c>
      <c r="P413">
        <v>101.35</v>
      </c>
      <c r="Q413">
        <v>98.35</v>
      </c>
      <c r="R413">
        <v>30.2</v>
      </c>
      <c r="T413">
        <v>275.10000000000002</v>
      </c>
      <c r="U413">
        <v>298</v>
      </c>
      <c r="V413">
        <v>226.9</v>
      </c>
    </row>
    <row r="414" spans="1:22" x14ac:dyDescent="0.25">
      <c r="A414" s="39">
        <v>42706</v>
      </c>
      <c r="B414" s="41">
        <f t="shared" si="60"/>
        <v>158.3883964544722</v>
      </c>
      <c r="C414" s="41">
        <f t="shared" si="61"/>
        <v>99.327354260089677</v>
      </c>
      <c r="D414" s="41">
        <f t="shared" si="62"/>
        <v>308.94915755246825</v>
      </c>
      <c r="E414" s="41">
        <f t="shared" si="63"/>
        <v>246.58944658944657</v>
      </c>
      <c r="F414" s="41">
        <f t="shared" si="64"/>
        <v>74.980392156862735</v>
      </c>
      <c r="G414" s="41">
        <f t="shared" si="65"/>
        <v>125.69119523606975</v>
      </c>
      <c r="H414" s="41">
        <f t="shared" si="66"/>
        <v>0</v>
      </c>
      <c r="I414" s="41">
        <f t="shared" si="67"/>
        <v>85.512140215468719</v>
      </c>
      <c r="J414" s="41">
        <f t="shared" si="68"/>
        <v>200.25482093663913</v>
      </c>
      <c r="K414" s="41">
        <f t="shared" si="69"/>
        <v>117.30212989744939</v>
      </c>
      <c r="M414">
        <v>491.4</v>
      </c>
      <c r="N414">
        <v>22.15</v>
      </c>
      <c r="O414">
        <v>418.07</v>
      </c>
      <c r="P414">
        <v>95.8</v>
      </c>
      <c r="Q414">
        <v>95.6</v>
      </c>
      <c r="R414">
        <v>29.55</v>
      </c>
      <c r="T414">
        <v>265.89999999999998</v>
      </c>
      <c r="U414">
        <v>290.77</v>
      </c>
      <c r="V414">
        <v>223.05</v>
      </c>
    </row>
    <row r="415" spans="1:22" x14ac:dyDescent="0.25">
      <c r="A415" s="39">
        <v>42709</v>
      </c>
      <c r="B415" s="41">
        <f t="shared" si="60"/>
        <v>156.80902497985497</v>
      </c>
      <c r="C415" s="41">
        <f t="shared" si="61"/>
        <v>99.775784753363226</v>
      </c>
      <c r="D415" s="41">
        <f t="shared" si="62"/>
        <v>309.7694354123559</v>
      </c>
      <c r="E415" s="41">
        <f t="shared" si="63"/>
        <v>267.82496782496776</v>
      </c>
      <c r="F415" s="41">
        <f t="shared" si="64"/>
        <v>77.552941176470583</v>
      </c>
      <c r="G415" s="41">
        <f t="shared" si="65"/>
        <v>127.60527435133983</v>
      </c>
      <c r="H415" s="41">
        <f t="shared" si="66"/>
        <v>0</v>
      </c>
      <c r="I415" s="41">
        <f t="shared" si="67"/>
        <v>86.412606528380763</v>
      </c>
      <c r="J415" s="41">
        <f t="shared" si="68"/>
        <v>198.36776859504133</v>
      </c>
      <c r="K415" s="41">
        <f t="shared" si="69"/>
        <v>119.16907704443859</v>
      </c>
      <c r="M415">
        <v>486.5</v>
      </c>
      <c r="N415">
        <v>22.25</v>
      </c>
      <c r="O415">
        <v>419.18</v>
      </c>
      <c r="P415">
        <v>104.05</v>
      </c>
      <c r="Q415">
        <v>98.88</v>
      </c>
      <c r="R415">
        <v>30</v>
      </c>
      <c r="T415">
        <v>268.7</v>
      </c>
      <c r="U415">
        <v>288.02999999999997</v>
      </c>
      <c r="V415">
        <v>226.6</v>
      </c>
    </row>
    <row r="416" spans="1:22" x14ac:dyDescent="0.25">
      <c r="A416" s="39">
        <v>42710</v>
      </c>
      <c r="B416" s="41">
        <f t="shared" si="60"/>
        <v>155.19742143432717</v>
      </c>
      <c r="C416" s="41">
        <f t="shared" si="61"/>
        <v>102.69058295964125</v>
      </c>
      <c r="D416" s="41">
        <f t="shared" si="62"/>
        <v>307.40467041087794</v>
      </c>
      <c r="E416" s="41">
        <f t="shared" si="63"/>
        <v>267.18146718146716</v>
      </c>
      <c r="F416" s="41">
        <f t="shared" si="64"/>
        <v>77.866666666666674</v>
      </c>
      <c r="G416" s="41">
        <f t="shared" si="65"/>
        <v>126.96724797958316</v>
      </c>
      <c r="H416" s="41">
        <f t="shared" si="66"/>
        <v>0</v>
      </c>
      <c r="I416" s="41">
        <f t="shared" si="67"/>
        <v>87.441710885994524</v>
      </c>
      <c r="J416" s="41">
        <f t="shared" si="68"/>
        <v>201.2396694214876</v>
      </c>
      <c r="K416" s="41">
        <f t="shared" si="69"/>
        <v>120.48382855640283</v>
      </c>
      <c r="M416">
        <v>481.5</v>
      </c>
      <c r="N416">
        <v>22.9</v>
      </c>
      <c r="O416">
        <v>415.98</v>
      </c>
      <c r="P416">
        <v>103.8</v>
      </c>
      <c r="Q416">
        <v>99.28</v>
      </c>
      <c r="R416">
        <v>29.85</v>
      </c>
      <c r="T416">
        <v>271.89999999999998</v>
      </c>
      <c r="U416">
        <v>292.2</v>
      </c>
      <c r="V416">
        <v>229.1</v>
      </c>
    </row>
    <row r="417" spans="1:22" x14ac:dyDescent="0.25">
      <c r="A417" s="39">
        <v>42711</v>
      </c>
      <c r="B417" s="41">
        <f t="shared" si="60"/>
        <v>155.6003223207091</v>
      </c>
      <c r="C417" s="41">
        <f t="shared" si="61"/>
        <v>101.12107623318384</v>
      </c>
      <c r="D417" s="41">
        <f t="shared" si="62"/>
        <v>308.5427135678392</v>
      </c>
      <c r="E417" s="41">
        <f t="shared" si="63"/>
        <v>261.3899613899614</v>
      </c>
      <c r="F417" s="41">
        <f t="shared" si="64"/>
        <v>75.607843137254903</v>
      </c>
      <c r="G417" s="41">
        <f t="shared" si="65"/>
        <v>126.7545725223309</v>
      </c>
      <c r="H417" s="41">
        <f t="shared" si="66"/>
        <v>0</v>
      </c>
      <c r="I417" s="41">
        <f t="shared" si="67"/>
        <v>89.210484000643191</v>
      </c>
      <c r="J417" s="41">
        <f t="shared" si="68"/>
        <v>205.62672176308544</v>
      </c>
      <c r="K417" s="41">
        <f t="shared" si="69"/>
        <v>121.71969497764921</v>
      </c>
      <c r="M417">
        <v>482.75</v>
      </c>
      <c r="N417">
        <v>22.55</v>
      </c>
      <c r="O417">
        <v>417.52</v>
      </c>
      <c r="P417">
        <v>101.55</v>
      </c>
      <c r="Q417">
        <v>96.4</v>
      </c>
      <c r="R417">
        <v>29.8</v>
      </c>
      <c r="T417">
        <v>277.39999999999998</v>
      </c>
      <c r="U417">
        <v>298.57</v>
      </c>
      <c r="V417">
        <v>231.45</v>
      </c>
    </row>
    <row r="418" spans="1:22" x14ac:dyDescent="0.25">
      <c r="A418" s="39">
        <v>42712</v>
      </c>
      <c r="B418" s="41">
        <f t="shared" si="60"/>
        <v>156.00322320709105</v>
      </c>
      <c r="C418" s="41">
        <f t="shared" si="61"/>
        <v>102.69058295964125</v>
      </c>
      <c r="D418" s="41">
        <f t="shared" si="62"/>
        <v>304.37481525273427</v>
      </c>
      <c r="E418" s="41">
        <f t="shared" si="63"/>
        <v>266.15186615186616</v>
      </c>
      <c r="F418" s="41">
        <f t="shared" si="64"/>
        <v>77.372549019607845</v>
      </c>
      <c r="G418" s="41">
        <f t="shared" si="65"/>
        <v>125.26584432156528</v>
      </c>
      <c r="H418" s="41">
        <f t="shared" si="66"/>
        <v>0</v>
      </c>
      <c r="I418" s="41">
        <f t="shared" si="67"/>
        <v>92.329956584659925</v>
      </c>
      <c r="J418" s="41">
        <f t="shared" si="68"/>
        <v>208.10606060606065</v>
      </c>
      <c r="K418" s="41">
        <f t="shared" si="69"/>
        <v>127.76755193268473</v>
      </c>
      <c r="M418">
        <v>484</v>
      </c>
      <c r="N418">
        <v>22.9</v>
      </c>
      <c r="O418">
        <v>411.88</v>
      </c>
      <c r="P418">
        <v>103.4</v>
      </c>
      <c r="Q418">
        <v>98.65</v>
      </c>
      <c r="R418">
        <v>29.45</v>
      </c>
      <c r="T418">
        <v>287.10000000000002</v>
      </c>
      <c r="U418">
        <v>302.17</v>
      </c>
      <c r="V418">
        <v>242.95</v>
      </c>
    </row>
    <row r="419" spans="1:22" x14ac:dyDescent="0.25">
      <c r="A419" s="39">
        <v>42713</v>
      </c>
      <c r="B419" s="41">
        <f t="shared" si="60"/>
        <v>156.64786462530219</v>
      </c>
      <c r="C419" s="41">
        <f t="shared" si="61"/>
        <v>102.91479820627802</v>
      </c>
      <c r="D419" s="41">
        <f t="shared" si="62"/>
        <v>295.89122080993201</v>
      </c>
      <c r="E419" s="41">
        <f t="shared" si="63"/>
        <v>295.36679536679537</v>
      </c>
      <c r="F419" s="41">
        <f t="shared" si="64"/>
        <v>78.258823529411771</v>
      </c>
      <c r="G419" s="41">
        <f t="shared" si="65"/>
        <v>122.28838792003403</v>
      </c>
      <c r="H419" s="41">
        <f t="shared" si="66"/>
        <v>0</v>
      </c>
      <c r="I419" s="41">
        <f t="shared" si="67"/>
        <v>91.863643672616163</v>
      </c>
      <c r="J419" s="41">
        <f t="shared" si="68"/>
        <v>208.58815426997248</v>
      </c>
      <c r="K419" s="41">
        <f t="shared" si="69"/>
        <v>129.08230344464894</v>
      </c>
      <c r="M419">
        <v>486</v>
      </c>
      <c r="N419">
        <v>22.95</v>
      </c>
      <c r="O419">
        <v>400.4</v>
      </c>
      <c r="P419">
        <v>114.75</v>
      </c>
      <c r="Q419">
        <v>99.78</v>
      </c>
      <c r="R419">
        <v>28.75</v>
      </c>
      <c r="T419">
        <v>285.64999999999998</v>
      </c>
      <c r="U419">
        <v>302.87</v>
      </c>
      <c r="V419">
        <v>245.45</v>
      </c>
    </row>
    <row r="420" spans="1:22" x14ac:dyDescent="0.25">
      <c r="A420" s="39">
        <v>42716</v>
      </c>
      <c r="B420" s="41">
        <f t="shared" si="60"/>
        <v>158.00161160354554</v>
      </c>
      <c r="C420" s="41">
        <f t="shared" si="61"/>
        <v>104.03587443946188</v>
      </c>
      <c r="D420" s="41">
        <f t="shared" si="62"/>
        <v>296.59326041974583</v>
      </c>
      <c r="E420" s="41">
        <f t="shared" si="63"/>
        <v>304.63320463320463</v>
      </c>
      <c r="F420" s="41">
        <f t="shared" si="64"/>
        <v>81.788235294117655</v>
      </c>
      <c r="G420" s="41">
        <f t="shared" si="65"/>
        <v>119.73628243300722</v>
      </c>
      <c r="H420" s="41">
        <f t="shared" si="66"/>
        <v>0</v>
      </c>
      <c r="I420" s="41">
        <f t="shared" si="67"/>
        <v>90.480784692072689</v>
      </c>
      <c r="J420" s="41">
        <f t="shared" si="68"/>
        <v>199.05647382920111</v>
      </c>
      <c r="K420" s="41">
        <f t="shared" si="69"/>
        <v>129.79226926110965</v>
      </c>
      <c r="M420">
        <v>490.2</v>
      </c>
      <c r="N420">
        <v>23.2</v>
      </c>
      <c r="O420">
        <v>401.35</v>
      </c>
      <c r="P420">
        <v>118.35</v>
      </c>
      <c r="Q420">
        <v>104.28</v>
      </c>
      <c r="R420">
        <v>28.15</v>
      </c>
      <c r="T420">
        <v>281.35000000000002</v>
      </c>
      <c r="U420">
        <v>289.02999999999997</v>
      </c>
      <c r="V420">
        <v>246.8</v>
      </c>
    </row>
    <row r="421" spans="1:22" x14ac:dyDescent="0.25">
      <c r="A421" s="39">
        <v>42717</v>
      </c>
      <c r="B421" s="41">
        <f t="shared" si="60"/>
        <v>157.46978243352137</v>
      </c>
      <c r="C421" s="41">
        <f t="shared" si="61"/>
        <v>103.13901345291478</v>
      </c>
      <c r="D421" s="41">
        <f t="shared" si="62"/>
        <v>300.6577002660361</v>
      </c>
      <c r="E421" s="41">
        <f t="shared" si="63"/>
        <v>300.90090090090087</v>
      </c>
      <c r="F421" s="41">
        <f t="shared" si="64"/>
        <v>88.925490196078428</v>
      </c>
      <c r="G421" s="41">
        <f t="shared" si="65"/>
        <v>124.20246703530411</v>
      </c>
      <c r="H421" s="41">
        <f t="shared" si="66"/>
        <v>0</v>
      </c>
      <c r="I421" s="41">
        <f t="shared" si="67"/>
        <v>91.976201961730183</v>
      </c>
      <c r="J421" s="41">
        <f t="shared" si="68"/>
        <v>201.85950413223145</v>
      </c>
      <c r="K421" s="41">
        <f t="shared" si="69"/>
        <v>126.18985011832761</v>
      </c>
      <c r="M421">
        <v>488.55</v>
      </c>
      <c r="N421">
        <v>23</v>
      </c>
      <c r="O421">
        <v>406.85</v>
      </c>
      <c r="P421">
        <v>116.9</v>
      </c>
      <c r="Q421">
        <v>113.38</v>
      </c>
      <c r="R421">
        <v>29.2</v>
      </c>
      <c r="T421">
        <v>286</v>
      </c>
      <c r="U421">
        <v>293.10000000000002</v>
      </c>
      <c r="V421">
        <v>239.95</v>
      </c>
    </row>
    <row r="422" spans="1:22" x14ac:dyDescent="0.25">
      <c r="A422" s="39">
        <v>42718</v>
      </c>
      <c r="B422" s="41">
        <f t="shared" si="60"/>
        <v>155.6809024979855</v>
      </c>
      <c r="C422" s="41">
        <f t="shared" si="61"/>
        <v>100.67264573991031</v>
      </c>
      <c r="D422" s="41">
        <f t="shared" si="62"/>
        <v>291.16169080697608</v>
      </c>
      <c r="E422" s="41">
        <f t="shared" si="63"/>
        <v>298.71299871299868</v>
      </c>
      <c r="F422" s="41">
        <f t="shared" si="64"/>
        <v>87.490196078431367</v>
      </c>
      <c r="G422" s="41">
        <f t="shared" si="65"/>
        <v>121.86303700552953</v>
      </c>
      <c r="H422" s="41">
        <f t="shared" si="66"/>
        <v>0</v>
      </c>
      <c r="I422" s="41">
        <f t="shared" si="67"/>
        <v>91.284772471458439</v>
      </c>
      <c r="J422" s="41">
        <f t="shared" si="68"/>
        <v>199.26308539944904</v>
      </c>
      <c r="K422" s="41">
        <f t="shared" si="69"/>
        <v>124.05995266894556</v>
      </c>
      <c r="M422">
        <v>483</v>
      </c>
      <c r="N422">
        <v>22.45</v>
      </c>
      <c r="O422">
        <v>394</v>
      </c>
      <c r="P422">
        <v>116.05</v>
      </c>
      <c r="Q422">
        <v>111.55</v>
      </c>
      <c r="R422">
        <v>28.65</v>
      </c>
      <c r="T422">
        <v>283.85000000000002</v>
      </c>
      <c r="U422">
        <v>289.33</v>
      </c>
      <c r="V422">
        <v>235.9</v>
      </c>
    </row>
    <row r="423" spans="1:22" x14ac:dyDescent="0.25">
      <c r="A423" s="39">
        <v>42719</v>
      </c>
      <c r="B423" s="41">
        <f t="shared" si="60"/>
        <v>158.87187751813053</v>
      </c>
      <c r="C423" s="41">
        <f t="shared" si="61"/>
        <v>101.56950672645739</v>
      </c>
      <c r="D423" s="41">
        <f t="shared" si="62"/>
        <v>293.52645580845405</v>
      </c>
      <c r="E423" s="41">
        <f t="shared" si="63"/>
        <v>300.25740025740026</v>
      </c>
      <c r="F423" s="41">
        <f t="shared" si="64"/>
        <v>88.392156862745097</v>
      </c>
      <c r="G423" s="41">
        <f t="shared" si="65"/>
        <v>122.71373883453849</v>
      </c>
      <c r="H423" s="41">
        <f t="shared" si="66"/>
        <v>0</v>
      </c>
      <c r="I423" s="41">
        <f t="shared" si="67"/>
        <v>91.413410516160155</v>
      </c>
      <c r="J423" s="41">
        <f t="shared" si="68"/>
        <v>196.05371900826449</v>
      </c>
      <c r="K423" s="41">
        <f t="shared" si="69"/>
        <v>124.16513278990271</v>
      </c>
      <c r="M423">
        <v>492.9</v>
      </c>
      <c r="N423">
        <v>22.65</v>
      </c>
      <c r="O423">
        <v>397.2</v>
      </c>
      <c r="P423">
        <v>116.65</v>
      </c>
      <c r="Q423">
        <v>112.7</v>
      </c>
      <c r="R423">
        <v>28.85</v>
      </c>
      <c r="T423">
        <v>284.25</v>
      </c>
      <c r="U423">
        <v>284.67</v>
      </c>
      <c r="V423">
        <v>236.1</v>
      </c>
    </row>
    <row r="424" spans="1:22" x14ac:dyDescent="0.25">
      <c r="A424" s="39">
        <v>42720</v>
      </c>
      <c r="B424" s="41">
        <f t="shared" si="60"/>
        <v>160.30620467365029</v>
      </c>
      <c r="C424" s="41">
        <f t="shared" si="61"/>
        <v>100.44843049327355</v>
      </c>
      <c r="D424" s="41">
        <f t="shared" si="62"/>
        <v>289.38811705586761</v>
      </c>
      <c r="E424" s="41">
        <f t="shared" si="63"/>
        <v>322.00772200772201</v>
      </c>
      <c r="F424" s="41">
        <f t="shared" si="64"/>
        <v>89.003921568627447</v>
      </c>
      <c r="G424" s="41">
        <f t="shared" si="65"/>
        <v>123.35176520629518</v>
      </c>
      <c r="H424" s="41">
        <f t="shared" si="66"/>
        <v>0</v>
      </c>
      <c r="I424" s="41">
        <f t="shared" si="67"/>
        <v>90.127030069142961</v>
      </c>
      <c r="J424" s="41">
        <f t="shared" si="68"/>
        <v>195.54407713498625</v>
      </c>
      <c r="K424" s="41">
        <f t="shared" si="69"/>
        <v>121.11490928214567</v>
      </c>
      <c r="M424">
        <v>497.35</v>
      </c>
      <c r="N424">
        <v>22.4</v>
      </c>
      <c r="O424">
        <v>391.6</v>
      </c>
      <c r="P424">
        <v>125.1</v>
      </c>
      <c r="Q424">
        <v>113.48</v>
      </c>
      <c r="R424">
        <v>29</v>
      </c>
      <c r="T424">
        <v>280.25</v>
      </c>
      <c r="U424">
        <v>283.93</v>
      </c>
      <c r="V424">
        <v>230.3</v>
      </c>
    </row>
    <row r="425" spans="1:22" x14ac:dyDescent="0.25">
      <c r="A425" s="39">
        <v>42723</v>
      </c>
      <c r="B425" s="41">
        <f t="shared" si="60"/>
        <v>157.24415793714746</v>
      </c>
      <c r="C425" s="41">
        <f t="shared" si="61"/>
        <v>100.44843049327355</v>
      </c>
      <c r="D425" s="41">
        <f t="shared" si="62"/>
        <v>285.73012119420633</v>
      </c>
      <c r="E425" s="41">
        <f t="shared" si="63"/>
        <v>328.31402831402829</v>
      </c>
      <c r="F425" s="41">
        <f t="shared" si="64"/>
        <v>90.313725490196077</v>
      </c>
      <c r="G425" s="41">
        <f t="shared" si="65"/>
        <v>122.50106337728626</v>
      </c>
      <c r="H425" s="41">
        <f t="shared" si="66"/>
        <v>0</v>
      </c>
      <c r="I425" s="41">
        <f t="shared" si="67"/>
        <v>88.904968644476597</v>
      </c>
      <c r="J425" s="41">
        <f t="shared" si="68"/>
        <v>194.90358126721765</v>
      </c>
      <c r="K425" s="41">
        <f t="shared" si="69"/>
        <v>119.51091243754929</v>
      </c>
      <c r="M425">
        <v>487.85</v>
      </c>
      <c r="N425">
        <v>22.4</v>
      </c>
      <c r="O425">
        <v>386.65</v>
      </c>
      <c r="P425">
        <v>127.55</v>
      </c>
      <c r="Q425">
        <v>115.15</v>
      </c>
      <c r="R425">
        <v>28.8</v>
      </c>
      <c r="T425">
        <v>276.45</v>
      </c>
      <c r="U425">
        <v>283</v>
      </c>
      <c r="V425">
        <v>227.25</v>
      </c>
    </row>
    <row r="426" spans="1:22" x14ac:dyDescent="0.25">
      <c r="A426" s="39">
        <v>42724</v>
      </c>
      <c r="B426" s="41">
        <f t="shared" si="60"/>
        <v>156.2610797743755</v>
      </c>
      <c r="C426" s="41">
        <f t="shared" si="61"/>
        <v>99.327354260089677</v>
      </c>
      <c r="D426" s="41">
        <f t="shared" si="62"/>
        <v>279.89210759680759</v>
      </c>
      <c r="E426" s="41">
        <f t="shared" si="63"/>
        <v>309.90990990990991</v>
      </c>
      <c r="F426" s="41">
        <f t="shared" si="64"/>
        <v>91.803921568627445</v>
      </c>
      <c r="G426" s="41">
        <f t="shared" si="65"/>
        <v>122.92641429179072</v>
      </c>
      <c r="H426" s="41">
        <f t="shared" si="66"/>
        <v>0</v>
      </c>
      <c r="I426" s="41">
        <f t="shared" si="67"/>
        <v>87.602508441871692</v>
      </c>
      <c r="J426" s="41">
        <f t="shared" si="68"/>
        <v>193.96005509641873</v>
      </c>
      <c r="K426" s="41">
        <f t="shared" si="69"/>
        <v>118.01209571391007</v>
      </c>
      <c r="M426">
        <v>484.8</v>
      </c>
      <c r="N426">
        <v>22.15</v>
      </c>
      <c r="O426">
        <v>378.75</v>
      </c>
      <c r="P426">
        <v>120.4</v>
      </c>
      <c r="Q426">
        <v>117.05</v>
      </c>
      <c r="R426">
        <v>28.9</v>
      </c>
      <c r="T426">
        <v>272.39999999999998</v>
      </c>
      <c r="U426">
        <v>281.63</v>
      </c>
      <c r="V426">
        <v>224.4</v>
      </c>
    </row>
    <row r="427" spans="1:22" x14ac:dyDescent="0.25">
      <c r="A427" s="39">
        <v>42725</v>
      </c>
      <c r="B427" s="41">
        <f t="shared" si="60"/>
        <v>156.18049959709913</v>
      </c>
      <c r="C427" s="41">
        <f t="shared" si="61"/>
        <v>98.878923766816143</v>
      </c>
      <c r="D427" s="41">
        <f t="shared" si="62"/>
        <v>271.72627845107894</v>
      </c>
      <c r="E427" s="41">
        <f t="shared" si="63"/>
        <v>310.93951093951091</v>
      </c>
      <c r="F427" s="41">
        <f t="shared" si="64"/>
        <v>89.003921568627447</v>
      </c>
      <c r="G427" s="41">
        <f t="shared" si="65"/>
        <v>121.22501063377284</v>
      </c>
      <c r="H427" s="41">
        <f t="shared" si="66"/>
        <v>0</v>
      </c>
      <c r="I427" s="41">
        <f t="shared" si="67"/>
        <v>88.181379643029416</v>
      </c>
      <c r="J427" s="41">
        <f t="shared" si="68"/>
        <v>193.73278236914604</v>
      </c>
      <c r="K427" s="41">
        <f t="shared" si="69"/>
        <v>118.90612674204574</v>
      </c>
      <c r="M427">
        <v>484.55</v>
      </c>
      <c r="N427">
        <v>22.05</v>
      </c>
      <c r="O427">
        <v>367.7</v>
      </c>
      <c r="P427">
        <v>120.8</v>
      </c>
      <c r="Q427">
        <v>113.48</v>
      </c>
      <c r="R427">
        <v>28.5</v>
      </c>
      <c r="T427">
        <v>274.2</v>
      </c>
      <c r="U427">
        <v>281.3</v>
      </c>
      <c r="V427">
        <v>226.1</v>
      </c>
    </row>
    <row r="428" spans="1:22" x14ac:dyDescent="0.25">
      <c r="A428" s="39">
        <v>42726</v>
      </c>
      <c r="B428" s="41">
        <f t="shared" si="60"/>
        <v>156.76067687348913</v>
      </c>
      <c r="C428" s="41">
        <f t="shared" si="61"/>
        <v>97.757847533632287</v>
      </c>
      <c r="D428" s="41">
        <f t="shared" si="62"/>
        <v>257.3159917233225</v>
      </c>
      <c r="E428" s="41">
        <f t="shared" si="63"/>
        <v>295.4954954954955</v>
      </c>
      <c r="F428" s="41">
        <f t="shared" si="64"/>
        <v>85.647058823529406</v>
      </c>
      <c r="G428" s="41">
        <f t="shared" si="65"/>
        <v>122.71373883453849</v>
      </c>
      <c r="H428" s="41">
        <f t="shared" si="66"/>
        <v>0</v>
      </c>
      <c r="I428" s="41">
        <f t="shared" si="67"/>
        <v>84.756391702846116</v>
      </c>
      <c r="J428" s="41">
        <f t="shared" si="68"/>
        <v>191.94214876033058</v>
      </c>
      <c r="K428" s="41">
        <f t="shared" si="69"/>
        <v>113.93636602682093</v>
      </c>
      <c r="M428">
        <v>486.35</v>
      </c>
      <c r="N428">
        <v>21.8</v>
      </c>
      <c r="O428">
        <v>348.2</v>
      </c>
      <c r="P428">
        <v>114.8</v>
      </c>
      <c r="Q428">
        <v>109.2</v>
      </c>
      <c r="R428">
        <v>28.85</v>
      </c>
      <c r="T428">
        <v>263.55</v>
      </c>
      <c r="U428">
        <v>278.7</v>
      </c>
      <c r="V428">
        <v>216.65</v>
      </c>
    </row>
    <row r="429" spans="1:22" x14ac:dyDescent="0.25">
      <c r="A429" s="39">
        <v>42727</v>
      </c>
      <c r="B429" s="41">
        <f t="shared" si="60"/>
        <v>156.43835616438358</v>
      </c>
      <c r="C429" s="41">
        <f t="shared" si="61"/>
        <v>98.654708520179369</v>
      </c>
      <c r="D429" s="41">
        <f t="shared" si="62"/>
        <v>268.25302985515816</v>
      </c>
      <c r="E429" s="41">
        <f t="shared" si="63"/>
        <v>280.82368082368083</v>
      </c>
      <c r="F429" s="41">
        <f t="shared" si="64"/>
        <v>85.043137254901964</v>
      </c>
      <c r="G429" s="41">
        <f t="shared" si="65"/>
        <v>121.65036154827733</v>
      </c>
      <c r="H429" s="41">
        <f t="shared" si="66"/>
        <v>0</v>
      </c>
      <c r="I429" s="41">
        <f t="shared" si="67"/>
        <v>84.547354880205816</v>
      </c>
      <c r="J429" s="41">
        <f t="shared" si="68"/>
        <v>193.09228650137743</v>
      </c>
      <c r="K429" s="41">
        <f t="shared" si="69"/>
        <v>113.93636602682093</v>
      </c>
      <c r="M429">
        <v>485.35</v>
      </c>
      <c r="N429">
        <v>22</v>
      </c>
      <c r="O429">
        <v>363</v>
      </c>
      <c r="P429">
        <v>109.1</v>
      </c>
      <c r="Q429">
        <v>108.43</v>
      </c>
      <c r="R429">
        <v>28.6</v>
      </c>
      <c r="T429">
        <v>262.89999999999998</v>
      </c>
      <c r="U429">
        <v>280.37</v>
      </c>
      <c r="V429">
        <v>216.65</v>
      </c>
    </row>
    <row r="430" spans="1:22" x14ac:dyDescent="0.25">
      <c r="A430" s="39">
        <v>42730</v>
      </c>
      <c r="B430" s="41">
        <f t="shared" si="60"/>
        <v>154.34327155519742</v>
      </c>
      <c r="C430" s="41">
        <f t="shared" si="61"/>
        <v>96.63677130044843</v>
      </c>
      <c r="D430" s="41">
        <f t="shared" si="62"/>
        <v>270.80254212237656</v>
      </c>
      <c r="E430" s="41">
        <f t="shared" si="63"/>
        <v>266.79536679536682</v>
      </c>
      <c r="F430" s="41">
        <f t="shared" si="64"/>
        <v>81.905882352941177</v>
      </c>
      <c r="G430" s="41">
        <f t="shared" si="65"/>
        <v>117.18417694598043</v>
      </c>
      <c r="H430" s="41">
        <f t="shared" si="66"/>
        <v>0</v>
      </c>
      <c r="I430" s="41">
        <f t="shared" si="67"/>
        <v>83.61472905611835</v>
      </c>
      <c r="J430" s="41">
        <f t="shared" si="68"/>
        <v>189.75895316804409</v>
      </c>
      <c r="K430" s="41">
        <f t="shared" si="69"/>
        <v>109.67657112805679</v>
      </c>
      <c r="M430">
        <v>478.85</v>
      </c>
      <c r="N430">
        <v>21.55</v>
      </c>
      <c r="O430">
        <v>366.45</v>
      </c>
      <c r="P430">
        <v>103.65</v>
      </c>
      <c r="Q430">
        <v>104.43</v>
      </c>
      <c r="R430">
        <v>27.55</v>
      </c>
      <c r="T430">
        <v>260</v>
      </c>
      <c r="U430">
        <v>275.52999999999997</v>
      </c>
      <c r="V430">
        <v>208.55</v>
      </c>
    </row>
    <row r="431" spans="1:22" x14ac:dyDescent="0.25">
      <c r="A431" s="39">
        <v>42731</v>
      </c>
      <c r="B431" s="41">
        <f t="shared" si="60"/>
        <v>155.63255439161966</v>
      </c>
      <c r="C431" s="41">
        <f t="shared" si="61"/>
        <v>97.309417040358738</v>
      </c>
      <c r="D431" s="41">
        <f t="shared" si="62"/>
        <v>277.67514040792196</v>
      </c>
      <c r="E431" s="41">
        <f t="shared" si="63"/>
        <v>261.77606177606179</v>
      </c>
      <c r="F431" s="41">
        <f t="shared" si="64"/>
        <v>81.764705882352942</v>
      </c>
      <c r="G431" s="41">
        <f t="shared" si="65"/>
        <v>115.27009783071034</v>
      </c>
      <c r="H431" s="41">
        <f t="shared" si="66"/>
        <v>0</v>
      </c>
      <c r="I431" s="41">
        <f t="shared" si="67"/>
        <v>85.84981508281075</v>
      </c>
      <c r="J431" s="41">
        <f t="shared" si="68"/>
        <v>194.88292011019288</v>
      </c>
      <c r="K431" s="41">
        <f t="shared" si="69"/>
        <v>112.88456481724953</v>
      </c>
      <c r="M431">
        <v>482.85</v>
      </c>
      <c r="N431">
        <v>21.7</v>
      </c>
      <c r="O431">
        <v>375.75</v>
      </c>
      <c r="P431">
        <v>101.7</v>
      </c>
      <c r="Q431">
        <v>104.25</v>
      </c>
      <c r="R431">
        <v>27.1</v>
      </c>
      <c r="T431">
        <v>266.95</v>
      </c>
      <c r="U431">
        <v>282.97000000000003</v>
      </c>
      <c r="V431">
        <v>214.65</v>
      </c>
    </row>
    <row r="432" spans="1:22" x14ac:dyDescent="0.25">
      <c r="A432" s="39">
        <v>42732</v>
      </c>
      <c r="B432" s="41">
        <f t="shared" si="60"/>
        <v>156.82514101531024</v>
      </c>
      <c r="C432" s="41">
        <f t="shared" si="61"/>
        <v>99.327354260089677</v>
      </c>
      <c r="D432" s="41">
        <f t="shared" si="62"/>
        <v>279.07921962754949</v>
      </c>
      <c r="E432" s="41">
        <f t="shared" si="63"/>
        <v>274.77477477477476</v>
      </c>
      <c r="F432" s="41">
        <f t="shared" si="64"/>
        <v>83.529411764705884</v>
      </c>
      <c r="G432" s="41">
        <f t="shared" si="65"/>
        <v>115.90812420246704</v>
      </c>
      <c r="H432" s="41">
        <f t="shared" si="66"/>
        <v>0</v>
      </c>
      <c r="I432" s="41">
        <f t="shared" si="67"/>
        <v>86.348287506029905</v>
      </c>
      <c r="J432" s="41">
        <f t="shared" si="68"/>
        <v>192.63085399449037</v>
      </c>
      <c r="K432" s="41">
        <f t="shared" si="69"/>
        <v>111.43833815408888</v>
      </c>
      <c r="M432">
        <v>486.55</v>
      </c>
      <c r="N432">
        <v>22.15</v>
      </c>
      <c r="O432">
        <v>377.65</v>
      </c>
      <c r="P432">
        <v>106.75</v>
      </c>
      <c r="Q432">
        <v>106.5</v>
      </c>
      <c r="R432">
        <v>27.25</v>
      </c>
      <c r="T432">
        <v>268.5</v>
      </c>
      <c r="U432">
        <v>279.7</v>
      </c>
      <c r="V432">
        <v>211.9</v>
      </c>
    </row>
    <row r="433" spans="1:22" x14ac:dyDescent="0.25">
      <c r="A433" s="39">
        <v>42733</v>
      </c>
      <c r="B433" s="41">
        <f t="shared" si="60"/>
        <v>157.92103142626914</v>
      </c>
      <c r="C433" s="41">
        <f t="shared" si="61"/>
        <v>98.878923766816143</v>
      </c>
      <c r="D433" s="41">
        <f t="shared" si="62"/>
        <v>280.81584392550991</v>
      </c>
      <c r="E433" s="41">
        <f t="shared" si="63"/>
        <v>271.68597168597171</v>
      </c>
      <c r="F433" s="41">
        <f t="shared" si="64"/>
        <v>83.435294117647047</v>
      </c>
      <c r="G433" s="41">
        <f t="shared" si="65"/>
        <v>117.60952786048489</v>
      </c>
      <c r="H433" s="41">
        <f t="shared" si="66"/>
        <v>0</v>
      </c>
      <c r="I433" s="41">
        <f t="shared" si="67"/>
        <v>85.110146325775844</v>
      </c>
      <c r="J433" s="41">
        <f t="shared" si="68"/>
        <v>197.19696969696969</v>
      </c>
      <c r="K433" s="41">
        <f t="shared" si="69"/>
        <v>114.12043123849591</v>
      </c>
      <c r="M433">
        <v>489.95</v>
      </c>
      <c r="N433">
        <v>22.05</v>
      </c>
      <c r="O433">
        <v>380</v>
      </c>
      <c r="P433">
        <v>105.55</v>
      </c>
      <c r="Q433">
        <v>106.38</v>
      </c>
      <c r="R433">
        <v>27.65</v>
      </c>
      <c r="T433">
        <v>264.64999999999998</v>
      </c>
      <c r="U433">
        <v>286.33</v>
      </c>
      <c r="V433">
        <v>217</v>
      </c>
    </row>
    <row r="434" spans="1:22" x14ac:dyDescent="0.25">
      <c r="A434" s="39">
        <v>42734</v>
      </c>
      <c r="B434" s="41">
        <f t="shared" si="60"/>
        <v>157.95326349717971</v>
      </c>
      <c r="C434" s="41">
        <f t="shared" si="61"/>
        <v>100.22421524663679</v>
      </c>
      <c r="D434" s="41">
        <f t="shared" si="62"/>
        <v>279.55956251847476</v>
      </c>
      <c r="E434" s="41">
        <f t="shared" si="63"/>
        <v>273.48777348777344</v>
      </c>
      <c r="F434" s="41">
        <f t="shared" si="64"/>
        <v>84.941176470588232</v>
      </c>
      <c r="G434" s="41">
        <f t="shared" si="65"/>
        <v>118.03487877498935</v>
      </c>
      <c r="H434" s="41">
        <f t="shared" si="66"/>
        <v>0</v>
      </c>
      <c r="I434" s="41">
        <f t="shared" si="67"/>
        <v>86.332207750442194</v>
      </c>
      <c r="J434" s="41">
        <f t="shared" si="68"/>
        <v>202.61707988980717</v>
      </c>
      <c r="K434" s="41">
        <f t="shared" si="69"/>
        <v>113.67341572442808</v>
      </c>
      <c r="M434">
        <v>490.05</v>
      </c>
      <c r="N434">
        <v>22.35</v>
      </c>
      <c r="O434">
        <v>378.3</v>
      </c>
      <c r="P434">
        <v>106.25</v>
      </c>
      <c r="Q434">
        <v>108.3</v>
      </c>
      <c r="R434">
        <v>27.75</v>
      </c>
      <c r="T434">
        <v>268.45</v>
      </c>
      <c r="U434">
        <v>294.2</v>
      </c>
      <c r="V434">
        <v>216.15</v>
      </c>
    </row>
    <row r="435" spans="1:22" x14ac:dyDescent="0.25">
      <c r="A435" s="39">
        <v>42737</v>
      </c>
      <c r="B435" s="41">
        <f t="shared" si="60"/>
        <v>157.93714746172444</v>
      </c>
      <c r="C435" s="41">
        <f t="shared" si="61"/>
        <v>101.12107623318384</v>
      </c>
      <c r="D435" s="41">
        <f t="shared" si="62"/>
        <v>282.035175879397</v>
      </c>
      <c r="E435" s="41">
        <f t="shared" si="63"/>
        <v>274.90347490347489</v>
      </c>
      <c r="F435" s="41">
        <f t="shared" si="64"/>
        <v>87.592156862745114</v>
      </c>
      <c r="G435" s="41">
        <f t="shared" si="65"/>
        <v>118.67290514674605</v>
      </c>
      <c r="H435" s="41">
        <f t="shared" si="66"/>
        <v>0</v>
      </c>
      <c r="I435" s="41">
        <f t="shared" si="67"/>
        <v>88.052741598327714</v>
      </c>
      <c r="J435" s="41">
        <f t="shared" si="68"/>
        <v>206.61157024793391</v>
      </c>
      <c r="K435" s="41">
        <f t="shared" si="69"/>
        <v>116.19773862739942</v>
      </c>
      <c r="M435">
        <v>490</v>
      </c>
      <c r="N435">
        <v>22.55</v>
      </c>
      <c r="O435">
        <v>381.65</v>
      </c>
      <c r="P435">
        <v>106.8</v>
      </c>
      <c r="Q435">
        <v>111.68</v>
      </c>
      <c r="R435">
        <v>27.9</v>
      </c>
      <c r="T435">
        <v>273.8</v>
      </c>
      <c r="U435">
        <v>300</v>
      </c>
      <c r="V435">
        <v>220.95</v>
      </c>
    </row>
    <row r="436" spans="1:22" x14ac:dyDescent="0.25">
      <c r="A436" s="39">
        <v>42738</v>
      </c>
      <c r="B436" s="41">
        <f t="shared" si="60"/>
        <v>158.11442385173248</v>
      </c>
      <c r="C436" s="41">
        <f t="shared" si="61"/>
        <v>101.56950672645739</v>
      </c>
      <c r="D436" s="41">
        <f t="shared" si="62"/>
        <v>283.73485072420925</v>
      </c>
      <c r="E436" s="41">
        <f t="shared" si="63"/>
        <v>277.2200772200772</v>
      </c>
      <c r="F436" s="41">
        <f t="shared" si="64"/>
        <v>92.219607843137254</v>
      </c>
      <c r="G436" s="41">
        <f t="shared" si="65"/>
        <v>124.84049340706082</v>
      </c>
      <c r="H436" s="41">
        <f t="shared" si="66"/>
        <v>0</v>
      </c>
      <c r="I436" s="41">
        <f t="shared" si="67"/>
        <v>88.100980865090847</v>
      </c>
      <c r="J436" s="41">
        <f t="shared" si="68"/>
        <v>213.17493112947656</v>
      </c>
      <c r="K436" s="41">
        <f t="shared" si="69"/>
        <v>115.51406784117802</v>
      </c>
      <c r="M436">
        <v>490.55</v>
      </c>
      <c r="N436">
        <v>22.65</v>
      </c>
      <c r="O436">
        <v>383.95</v>
      </c>
      <c r="P436">
        <v>107.7</v>
      </c>
      <c r="Q436">
        <v>117.58</v>
      </c>
      <c r="R436">
        <v>29.35</v>
      </c>
      <c r="T436">
        <v>273.95</v>
      </c>
      <c r="U436">
        <v>309.52999999999997</v>
      </c>
      <c r="V436">
        <v>219.65</v>
      </c>
    </row>
    <row r="437" spans="1:22" x14ac:dyDescent="0.25">
      <c r="A437" s="39">
        <v>42739</v>
      </c>
      <c r="B437" s="41">
        <f t="shared" si="60"/>
        <v>158.14665592264302</v>
      </c>
      <c r="C437" s="41">
        <f t="shared" si="61"/>
        <v>100.89686098654708</v>
      </c>
      <c r="D437" s="41">
        <f t="shared" si="62"/>
        <v>281.99822642624895</v>
      </c>
      <c r="E437" s="41">
        <f t="shared" si="63"/>
        <v>276.06177606177607</v>
      </c>
      <c r="F437" s="41">
        <f t="shared" si="64"/>
        <v>96.650980392156868</v>
      </c>
      <c r="G437" s="41">
        <f t="shared" si="65"/>
        <v>128.24330072309652</v>
      </c>
      <c r="H437" s="41">
        <f t="shared" si="66"/>
        <v>0</v>
      </c>
      <c r="I437" s="41">
        <f t="shared" si="67"/>
        <v>88.406496221257441</v>
      </c>
      <c r="J437" s="41">
        <f t="shared" si="68"/>
        <v>211.63911845730027</v>
      </c>
      <c r="K437" s="41">
        <f t="shared" si="69"/>
        <v>114.01525111753878</v>
      </c>
      <c r="M437">
        <v>490.65</v>
      </c>
      <c r="N437">
        <v>22.5</v>
      </c>
      <c r="O437">
        <v>381.6</v>
      </c>
      <c r="P437">
        <v>107.25</v>
      </c>
      <c r="Q437">
        <v>123.23</v>
      </c>
      <c r="R437">
        <v>30.15</v>
      </c>
      <c r="T437">
        <v>274.89999999999998</v>
      </c>
      <c r="U437">
        <v>307.3</v>
      </c>
      <c r="V437">
        <v>216.8</v>
      </c>
    </row>
    <row r="438" spans="1:22" x14ac:dyDescent="0.25">
      <c r="A438" s="39">
        <v>42740</v>
      </c>
      <c r="B438" s="41">
        <f t="shared" si="60"/>
        <v>164.22240128928283</v>
      </c>
      <c r="C438" s="41">
        <f t="shared" si="61"/>
        <v>101.12107623318384</v>
      </c>
      <c r="D438" s="41">
        <f t="shared" si="62"/>
        <v>282.44161986402599</v>
      </c>
      <c r="E438" s="41">
        <f t="shared" si="63"/>
        <v>280.82368082368083</v>
      </c>
      <c r="F438" s="41">
        <f t="shared" si="64"/>
        <v>96.039215686274517</v>
      </c>
      <c r="G438" s="41">
        <f t="shared" si="65"/>
        <v>126.32922160782644</v>
      </c>
      <c r="H438" s="41">
        <f t="shared" si="66"/>
        <v>0</v>
      </c>
      <c r="I438" s="41">
        <f t="shared" si="67"/>
        <v>92.458594629361642</v>
      </c>
      <c r="J438" s="41">
        <f t="shared" si="68"/>
        <v>217.14876033057854</v>
      </c>
      <c r="K438" s="41">
        <f t="shared" si="69"/>
        <v>119.72127267946358</v>
      </c>
      <c r="M438">
        <v>509.5</v>
      </c>
      <c r="N438">
        <v>22.55</v>
      </c>
      <c r="O438">
        <v>382.2</v>
      </c>
      <c r="P438">
        <v>109.1</v>
      </c>
      <c r="Q438">
        <v>122.45</v>
      </c>
      <c r="R438">
        <v>29.7</v>
      </c>
      <c r="T438">
        <v>287.5</v>
      </c>
      <c r="U438">
        <v>315.3</v>
      </c>
      <c r="V438">
        <v>227.65</v>
      </c>
    </row>
    <row r="439" spans="1:22" x14ac:dyDescent="0.25">
      <c r="A439" s="39">
        <v>42741</v>
      </c>
      <c r="B439" s="41">
        <f t="shared" si="60"/>
        <v>170.45930701047541</v>
      </c>
      <c r="C439" s="41">
        <f t="shared" si="61"/>
        <v>99.103139013452918</v>
      </c>
      <c r="D439" s="41">
        <f t="shared" si="62"/>
        <v>277.74903931421818</v>
      </c>
      <c r="E439" s="41">
        <f t="shared" si="63"/>
        <v>277.60617760617754</v>
      </c>
      <c r="F439" s="41">
        <f t="shared" si="64"/>
        <v>95.317647058823525</v>
      </c>
      <c r="G439" s="41">
        <f t="shared" si="65"/>
        <v>126.96724797958316</v>
      </c>
      <c r="H439" s="41">
        <f t="shared" si="66"/>
        <v>0</v>
      </c>
      <c r="I439" s="41">
        <f t="shared" si="67"/>
        <v>91.992281717317908</v>
      </c>
      <c r="J439" s="41">
        <f t="shared" si="68"/>
        <v>214.27685950413226</v>
      </c>
      <c r="K439" s="41">
        <f t="shared" si="69"/>
        <v>121.27267946358138</v>
      </c>
      <c r="M439">
        <v>528.85</v>
      </c>
      <c r="N439">
        <v>22.1</v>
      </c>
      <c r="O439">
        <v>375.85</v>
      </c>
      <c r="P439">
        <v>107.85</v>
      </c>
      <c r="Q439">
        <v>121.53</v>
      </c>
      <c r="R439">
        <v>29.85</v>
      </c>
      <c r="T439">
        <v>286.05</v>
      </c>
      <c r="U439">
        <v>311.13</v>
      </c>
      <c r="V439">
        <v>230.6</v>
      </c>
    </row>
    <row r="440" spans="1:22" x14ac:dyDescent="0.25">
      <c r="A440" s="39">
        <v>42744</v>
      </c>
      <c r="B440" s="41">
        <f t="shared" si="60"/>
        <v>173.85979049153909</v>
      </c>
      <c r="C440" s="41">
        <f t="shared" si="61"/>
        <v>100</v>
      </c>
      <c r="D440" s="41">
        <f t="shared" si="62"/>
        <v>277.26869642329291</v>
      </c>
      <c r="E440" s="41">
        <f t="shared" si="63"/>
        <v>274.38867438867436</v>
      </c>
      <c r="F440" s="41">
        <f t="shared" si="64"/>
        <v>95.317647058823525</v>
      </c>
      <c r="G440" s="41">
        <f t="shared" si="65"/>
        <v>126.96724797958316</v>
      </c>
      <c r="H440" s="41">
        <f t="shared" si="66"/>
        <v>0</v>
      </c>
      <c r="I440" s="41">
        <f t="shared" si="67"/>
        <v>91.558128316449597</v>
      </c>
      <c r="J440" s="41">
        <f t="shared" si="68"/>
        <v>212.58264462809922</v>
      </c>
      <c r="K440" s="41">
        <f t="shared" si="69"/>
        <v>122.29818564291348</v>
      </c>
      <c r="M440">
        <v>539.4</v>
      </c>
      <c r="N440">
        <v>22.3</v>
      </c>
      <c r="O440">
        <v>375.2</v>
      </c>
      <c r="P440">
        <v>106.6</v>
      </c>
      <c r="Q440">
        <v>121.53</v>
      </c>
      <c r="R440">
        <v>29.85</v>
      </c>
      <c r="T440">
        <v>284.7</v>
      </c>
      <c r="U440">
        <v>308.67</v>
      </c>
      <c r="V440">
        <v>232.55</v>
      </c>
    </row>
    <row r="441" spans="1:22" x14ac:dyDescent="0.25">
      <c r="A441" s="39">
        <v>42745</v>
      </c>
      <c r="B441" s="41">
        <f t="shared" si="60"/>
        <v>179.43593875906529</v>
      </c>
      <c r="C441" s="41">
        <f t="shared" si="61"/>
        <v>106.72645739910314</v>
      </c>
      <c r="D441" s="41">
        <f t="shared" si="62"/>
        <v>277.30564587644102</v>
      </c>
      <c r="E441" s="41">
        <f t="shared" si="63"/>
        <v>274.1312741312741</v>
      </c>
      <c r="F441" s="41">
        <f t="shared" si="64"/>
        <v>99.513725490196066</v>
      </c>
      <c r="G441" s="41">
        <f t="shared" si="65"/>
        <v>129.30667800935771</v>
      </c>
      <c r="H441" s="41">
        <f t="shared" si="66"/>
        <v>0</v>
      </c>
      <c r="I441" s="41">
        <f t="shared" si="67"/>
        <v>94.516803344589164</v>
      </c>
      <c r="J441" s="41">
        <f t="shared" si="68"/>
        <v>220.04132231404961</v>
      </c>
      <c r="K441" s="41">
        <f t="shared" si="69"/>
        <v>122.32448067315276</v>
      </c>
      <c r="M441">
        <v>556.70000000000005</v>
      </c>
      <c r="N441">
        <v>23.8</v>
      </c>
      <c r="O441">
        <v>375.25</v>
      </c>
      <c r="P441">
        <v>106.5</v>
      </c>
      <c r="Q441">
        <v>126.88</v>
      </c>
      <c r="R441">
        <v>30.4</v>
      </c>
      <c r="T441">
        <v>293.89999999999998</v>
      </c>
      <c r="U441">
        <v>319.5</v>
      </c>
      <c r="V441">
        <v>232.6</v>
      </c>
    </row>
    <row r="442" spans="1:22" x14ac:dyDescent="0.25">
      <c r="A442" s="39">
        <v>42746</v>
      </c>
      <c r="B442" s="41">
        <f t="shared" si="60"/>
        <v>178.13053988718775</v>
      </c>
      <c r="C442" s="41">
        <f t="shared" si="61"/>
        <v>111.43497757847534</v>
      </c>
      <c r="D442" s="41">
        <f t="shared" si="62"/>
        <v>278.70972509606855</v>
      </c>
      <c r="E442" s="41">
        <f t="shared" si="63"/>
        <v>271.81467181467178</v>
      </c>
      <c r="F442" s="41">
        <f t="shared" si="64"/>
        <v>99.160784313725486</v>
      </c>
      <c r="G442" s="41">
        <f t="shared" si="65"/>
        <v>129.30667800935771</v>
      </c>
      <c r="H442" s="41">
        <f t="shared" si="66"/>
        <v>0</v>
      </c>
      <c r="I442" s="41">
        <f t="shared" si="67"/>
        <v>95.079594790159177</v>
      </c>
      <c r="J442" s="41">
        <f t="shared" si="68"/>
        <v>225.29614325068871</v>
      </c>
      <c r="K442" s="41">
        <f t="shared" si="69"/>
        <v>124.95398369708124</v>
      </c>
      <c r="M442">
        <v>552.65</v>
      </c>
      <c r="N442">
        <v>24.85</v>
      </c>
      <c r="O442">
        <v>377.15</v>
      </c>
      <c r="P442">
        <v>105.6</v>
      </c>
      <c r="Q442">
        <v>126.43</v>
      </c>
      <c r="R442">
        <v>30.4</v>
      </c>
      <c r="T442">
        <v>295.64999999999998</v>
      </c>
      <c r="U442">
        <v>327.13</v>
      </c>
      <c r="V442">
        <v>237.6</v>
      </c>
    </row>
    <row r="443" spans="1:22" x14ac:dyDescent="0.25">
      <c r="A443" s="39">
        <v>42747</v>
      </c>
      <c r="B443" s="41">
        <f t="shared" si="60"/>
        <v>171.08783239323125</v>
      </c>
      <c r="C443" s="41">
        <f t="shared" si="61"/>
        <v>117.26457399103138</v>
      </c>
      <c r="D443" s="41">
        <f t="shared" si="62"/>
        <v>278.6727756429205</v>
      </c>
      <c r="E443" s="41">
        <f t="shared" si="63"/>
        <v>285.32818532818533</v>
      </c>
      <c r="F443" s="41">
        <f t="shared" si="64"/>
        <v>99.592156862745099</v>
      </c>
      <c r="G443" s="41">
        <f t="shared" si="65"/>
        <v>127.60527435133983</v>
      </c>
      <c r="H443" s="41">
        <f t="shared" si="66"/>
        <v>0</v>
      </c>
      <c r="I443" s="41">
        <f t="shared" si="67"/>
        <v>94.146968966071725</v>
      </c>
      <c r="J443" s="41">
        <f t="shared" si="68"/>
        <v>226.88016528925621</v>
      </c>
      <c r="K443" s="41">
        <f t="shared" si="69"/>
        <v>126.61057060215619</v>
      </c>
      <c r="M443">
        <v>530.79999999999995</v>
      </c>
      <c r="N443">
        <v>26.15</v>
      </c>
      <c r="O443">
        <v>377.1</v>
      </c>
      <c r="P443">
        <v>110.85</v>
      </c>
      <c r="Q443">
        <v>126.98</v>
      </c>
      <c r="R443">
        <v>30</v>
      </c>
      <c r="T443">
        <v>292.75</v>
      </c>
      <c r="U443">
        <v>329.43</v>
      </c>
      <c r="V443">
        <v>240.75</v>
      </c>
    </row>
    <row r="444" spans="1:22" x14ac:dyDescent="0.25">
      <c r="A444" s="39">
        <v>42748</v>
      </c>
      <c r="B444" s="41">
        <f t="shared" si="60"/>
        <v>175.93875906526995</v>
      </c>
      <c r="C444" s="41">
        <f t="shared" si="61"/>
        <v>115.24663677130044</v>
      </c>
      <c r="D444" s="41">
        <f t="shared" si="62"/>
        <v>278.0446349394029</v>
      </c>
      <c r="E444" s="41">
        <f t="shared" si="63"/>
        <v>299.48519948519947</v>
      </c>
      <c r="F444" s="41">
        <f t="shared" si="64"/>
        <v>96.768627450980389</v>
      </c>
      <c r="G444" s="41">
        <f t="shared" si="65"/>
        <v>126.7545725223309</v>
      </c>
      <c r="H444" s="41">
        <f t="shared" si="66"/>
        <v>0</v>
      </c>
      <c r="I444" s="41">
        <f t="shared" si="67"/>
        <v>94.565042611352311</v>
      </c>
      <c r="J444" s="41">
        <f t="shared" si="68"/>
        <v>224.469696969697</v>
      </c>
      <c r="K444" s="41">
        <f t="shared" si="69"/>
        <v>125.32211412043124</v>
      </c>
      <c r="M444">
        <v>545.85</v>
      </c>
      <c r="N444">
        <v>25.7</v>
      </c>
      <c r="O444">
        <v>376.25</v>
      </c>
      <c r="P444">
        <v>116.35</v>
      </c>
      <c r="Q444">
        <v>123.38</v>
      </c>
      <c r="R444">
        <v>29.8</v>
      </c>
      <c r="T444">
        <v>294.05</v>
      </c>
      <c r="U444">
        <v>325.93</v>
      </c>
      <c r="V444">
        <v>238.3</v>
      </c>
    </row>
    <row r="445" spans="1:22" x14ac:dyDescent="0.25">
      <c r="A445" s="39">
        <v>42751</v>
      </c>
      <c r="B445" s="41">
        <f t="shared" si="60"/>
        <v>188.83158742949234</v>
      </c>
      <c r="C445" s="41">
        <f t="shared" si="61"/>
        <v>114.12556053811657</v>
      </c>
      <c r="D445" s="41">
        <f t="shared" si="62"/>
        <v>280.66804611291752</v>
      </c>
      <c r="E445" s="41">
        <f t="shared" si="63"/>
        <v>292.40669240669234</v>
      </c>
      <c r="F445" s="41">
        <f t="shared" si="64"/>
        <v>97.372549019607845</v>
      </c>
      <c r="G445" s="41">
        <f t="shared" si="65"/>
        <v>126.54189706507867</v>
      </c>
      <c r="H445" s="41">
        <f t="shared" si="66"/>
        <v>0</v>
      </c>
      <c r="I445" s="41">
        <f t="shared" si="67"/>
        <v>96.687570348930691</v>
      </c>
      <c r="J445" s="41">
        <f t="shared" si="68"/>
        <v>224.77272727272731</v>
      </c>
      <c r="K445" s="41">
        <f t="shared" si="69"/>
        <v>127.977912174599</v>
      </c>
      <c r="M445">
        <v>585.85</v>
      </c>
      <c r="N445">
        <v>25.45</v>
      </c>
      <c r="O445">
        <v>379.8</v>
      </c>
      <c r="P445">
        <v>113.6</v>
      </c>
      <c r="Q445">
        <v>124.15</v>
      </c>
      <c r="R445">
        <v>29.75</v>
      </c>
      <c r="T445">
        <v>300.64999999999998</v>
      </c>
      <c r="U445">
        <v>326.37</v>
      </c>
      <c r="V445">
        <v>243.35</v>
      </c>
    </row>
    <row r="446" spans="1:22" x14ac:dyDescent="0.25">
      <c r="A446" s="39">
        <v>42752</v>
      </c>
      <c r="B446" s="41">
        <f t="shared" si="60"/>
        <v>186.31748589846896</v>
      </c>
      <c r="C446" s="41">
        <f t="shared" si="61"/>
        <v>110.53811659192824</v>
      </c>
      <c r="D446" s="41">
        <f t="shared" si="62"/>
        <v>279.67041087791904</v>
      </c>
      <c r="E446" s="41">
        <f t="shared" si="63"/>
        <v>289.31788931788935</v>
      </c>
      <c r="F446" s="41">
        <f t="shared" si="64"/>
        <v>97.568627450980401</v>
      </c>
      <c r="G446" s="41">
        <f t="shared" si="65"/>
        <v>124.62781794980859</v>
      </c>
      <c r="H446" s="41">
        <f t="shared" si="66"/>
        <v>0</v>
      </c>
      <c r="I446" s="41">
        <f t="shared" si="67"/>
        <v>94.822318700755758</v>
      </c>
      <c r="J446" s="41">
        <f t="shared" si="68"/>
        <v>221.46694214876032</v>
      </c>
      <c r="K446" s="41">
        <f t="shared" si="69"/>
        <v>124.16513278990271</v>
      </c>
      <c r="M446">
        <v>578.04999999999995</v>
      </c>
      <c r="N446">
        <v>24.65</v>
      </c>
      <c r="O446">
        <v>378.45</v>
      </c>
      <c r="P446">
        <v>112.4</v>
      </c>
      <c r="Q446">
        <v>124.4</v>
      </c>
      <c r="R446">
        <v>29.3</v>
      </c>
      <c r="T446">
        <v>294.85000000000002</v>
      </c>
      <c r="U446">
        <v>321.57</v>
      </c>
      <c r="V446">
        <v>236.1</v>
      </c>
    </row>
    <row r="447" spans="1:22" x14ac:dyDescent="0.25">
      <c r="A447" s="39">
        <v>42753</v>
      </c>
      <c r="B447" s="41">
        <f t="shared" si="60"/>
        <v>184.80257856567286</v>
      </c>
      <c r="C447" s="41">
        <f t="shared" si="61"/>
        <v>108.5201793721973</v>
      </c>
      <c r="D447" s="41">
        <f t="shared" si="62"/>
        <v>280.63109665976947</v>
      </c>
      <c r="E447" s="41">
        <f t="shared" si="63"/>
        <v>287.64478764478764</v>
      </c>
      <c r="F447" s="41">
        <f t="shared" si="64"/>
        <v>96.509803921568633</v>
      </c>
      <c r="G447" s="41">
        <f t="shared" si="65"/>
        <v>122.92641429179072</v>
      </c>
      <c r="H447" s="41">
        <f t="shared" si="66"/>
        <v>0</v>
      </c>
      <c r="I447" s="41">
        <f t="shared" si="67"/>
        <v>93.873613121080552</v>
      </c>
      <c r="J447" s="41">
        <f t="shared" si="68"/>
        <v>224.05647382920111</v>
      </c>
      <c r="K447" s="41">
        <f t="shared" si="69"/>
        <v>128.53010780962398</v>
      </c>
      <c r="M447">
        <v>573.35</v>
      </c>
      <c r="N447">
        <v>24.2</v>
      </c>
      <c r="O447">
        <v>379.75</v>
      </c>
      <c r="P447">
        <v>111.75</v>
      </c>
      <c r="Q447">
        <v>123.05</v>
      </c>
      <c r="R447">
        <v>28.9</v>
      </c>
      <c r="T447">
        <v>291.89999999999998</v>
      </c>
      <c r="U447">
        <v>325.33</v>
      </c>
      <c r="V447">
        <v>244.4</v>
      </c>
    </row>
    <row r="448" spans="1:22" x14ac:dyDescent="0.25">
      <c r="A448" s="39">
        <v>42754</v>
      </c>
      <c r="B448" s="41">
        <f t="shared" si="60"/>
        <v>184.20628525382756</v>
      </c>
      <c r="C448" s="41">
        <f t="shared" si="61"/>
        <v>107.84753363228698</v>
      </c>
      <c r="D448" s="41">
        <f t="shared" si="62"/>
        <v>276.41885900088681</v>
      </c>
      <c r="E448" s="41">
        <f t="shared" si="63"/>
        <v>281.85328185328183</v>
      </c>
      <c r="F448" s="41">
        <f t="shared" si="64"/>
        <v>95.882352941176478</v>
      </c>
      <c r="G448" s="41">
        <f t="shared" si="65"/>
        <v>124.20246703530411</v>
      </c>
      <c r="H448" s="41">
        <f t="shared" si="66"/>
        <v>0</v>
      </c>
      <c r="I448" s="41">
        <f t="shared" si="67"/>
        <v>94.983116256632911</v>
      </c>
      <c r="J448" s="41">
        <f t="shared" si="68"/>
        <v>227.29338842975207</v>
      </c>
      <c r="K448" s="41">
        <f t="shared" si="69"/>
        <v>128.97712332369181</v>
      </c>
      <c r="M448">
        <v>571.5</v>
      </c>
      <c r="N448">
        <v>24.05</v>
      </c>
      <c r="O448">
        <v>374.05</v>
      </c>
      <c r="P448">
        <v>109.5</v>
      </c>
      <c r="Q448">
        <v>122.25</v>
      </c>
      <c r="R448">
        <v>29.2</v>
      </c>
      <c r="T448">
        <v>295.35000000000002</v>
      </c>
      <c r="U448">
        <v>330.03</v>
      </c>
      <c r="V448">
        <v>245.25</v>
      </c>
    </row>
    <row r="449" spans="1:22" x14ac:dyDescent="0.25">
      <c r="A449" s="39">
        <v>42755</v>
      </c>
      <c r="B449" s="41">
        <f t="shared" si="60"/>
        <v>183.99677679290895</v>
      </c>
      <c r="C449" s="41">
        <f t="shared" si="61"/>
        <v>107.39910313901345</v>
      </c>
      <c r="D449" s="41">
        <f t="shared" si="62"/>
        <v>273.90629618681646</v>
      </c>
      <c r="E449" s="41">
        <f t="shared" si="63"/>
        <v>274.00257400257402</v>
      </c>
      <c r="F449" s="41">
        <f t="shared" si="64"/>
        <v>94.572549019607848</v>
      </c>
      <c r="G449" s="41">
        <f t="shared" si="65"/>
        <v>122.71373883453849</v>
      </c>
      <c r="H449" s="41">
        <f t="shared" si="66"/>
        <v>0</v>
      </c>
      <c r="I449" s="41">
        <f t="shared" si="67"/>
        <v>91.381251004984719</v>
      </c>
      <c r="J449" s="41">
        <f t="shared" si="68"/>
        <v>226.2396694214876</v>
      </c>
      <c r="K449" s="41">
        <f t="shared" si="69"/>
        <v>125.45358927162766</v>
      </c>
      <c r="M449">
        <v>570.85</v>
      </c>
      <c r="N449">
        <v>23.95</v>
      </c>
      <c r="O449">
        <v>370.65</v>
      </c>
      <c r="P449">
        <v>106.45</v>
      </c>
      <c r="Q449">
        <v>120.58</v>
      </c>
      <c r="R449">
        <v>28.85</v>
      </c>
      <c r="T449">
        <v>284.14999999999998</v>
      </c>
      <c r="U449">
        <v>328.5</v>
      </c>
      <c r="V449">
        <v>238.55</v>
      </c>
    </row>
    <row r="450" spans="1:22" x14ac:dyDescent="0.25">
      <c r="A450" s="39">
        <v>42758</v>
      </c>
      <c r="B450" s="41">
        <f t="shared" ref="B450:B496" si="70">(M450/M$2)*100</f>
        <v>185.04431909750204</v>
      </c>
      <c r="C450" s="41">
        <f t="shared" ref="C450:C496" si="71">(N450/N$2)*100</f>
        <v>107.39910313901345</v>
      </c>
      <c r="D450" s="41">
        <f t="shared" ref="D450:D496" si="72">(O450/O$2)*100</f>
        <v>277.37954478273724</v>
      </c>
      <c r="E450" s="41">
        <f t="shared" ref="E450:E496" si="73">(P450/P$2)*100</f>
        <v>271.94337194337197</v>
      </c>
      <c r="F450" s="41">
        <f t="shared" ref="F450:F496" si="74">(Q450/Q$2)*100</f>
        <v>94.258823529411771</v>
      </c>
      <c r="G450" s="41">
        <f t="shared" ref="G450:G496" si="75">(R450/R$2)*100</f>
        <v>130.37005529561887</v>
      </c>
      <c r="H450" s="41">
        <f t="shared" ref="H450:H496" si="76">(S450/S$2)*100</f>
        <v>0</v>
      </c>
      <c r="I450" s="41">
        <f t="shared" ref="I450:I496" si="77">(T450/T$2)*100</f>
        <v>92.056600739668752</v>
      </c>
      <c r="J450" s="41">
        <f t="shared" ref="J450:J496" si="78">(U450/U$2)*100</f>
        <v>235.03443526170798</v>
      </c>
      <c r="K450" s="41">
        <f t="shared" ref="K450:K496" si="79">(V450/V$2)*100</f>
        <v>128.97712332369181</v>
      </c>
      <c r="M450">
        <v>574.1</v>
      </c>
      <c r="N450">
        <v>23.95</v>
      </c>
      <c r="O450">
        <v>375.35</v>
      </c>
      <c r="P450">
        <v>105.65</v>
      </c>
      <c r="Q450">
        <v>120.18</v>
      </c>
      <c r="R450">
        <v>30.65</v>
      </c>
      <c r="T450">
        <v>286.25</v>
      </c>
      <c r="U450">
        <v>341.27</v>
      </c>
      <c r="V450">
        <v>245.25</v>
      </c>
    </row>
    <row r="451" spans="1:22" x14ac:dyDescent="0.25">
      <c r="A451" s="39">
        <v>42759</v>
      </c>
      <c r="B451" s="41">
        <f t="shared" si="70"/>
        <v>185.85012087026593</v>
      </c>
      <c r="C451" s="41">
        <f t="shared" si="71"/>
        <v>106.0538116591928</v>
      </c>
      <c r="D451" s="41">
        <f t="shared" si="72"/>
        <v>274.68223470292639</v>
      </c>
      <c r="E451" s="41">
        <f t="shared" si="73"/>
        <v>273.35907335907336</v>
      </c>
      <c r="F451" s="41">
        <f t="shared" si="74"/>
        <v>93.984313725490196</v>
      </c>
      <c r="G451" s="41">
        <f t="shared" si="75"/>
        <v>137.17566992769034</v>
      </c>
      <c r="H451" s="41">
        <f t="shared" si="76"/>
        <v>0</v>
      </c>
      <c r="I451" s="41">
        <f t="shared" si="77"/>
        <v>94.275607010773427</v>
      </c>
      <c r="J451" s="41">
        <f t="shared" si="78"/>
        <v>237.80991735537191</v>
      </c>
      <c r="K451" s="41">
        <f t="shared" si="79"/>
        <v>132.76360767814882</v>
      </c>
      <c r="M451">
        <v>576.6</v>
      </c>
      <c r="N451">
        <v>23.65</v>
      </c>
      <c r="O451">
        <v>371.7</v>
      </c>
      <c r="P451">
        <v>106.2</v>
      </c>
      <c r="Q451">
        <v>119.83</v>
      </c>
      <c r="R451">
        <v>32.25</v>
      </c>
      <c r="T451">
        <v>293.14999999999998</v>
      </c>
      <c r="U451">
        <v>345.3</v>
      </c>
      <c r="V451">
        <v>252.45</v>
      </c>
    </row>
    <row r="452" spans="1:22" x14ac:dyDescent="0.25">
      <c r="A452" s="39">
        <v>42760</v>
      </c>
      <c r="B452" s="41">
        <f t="shared" si="70"/>
        <v>191.8614020950846</v>
      </c>
      <c r="C452" s="41">
        <f t="shared" si="71"/>
        <v>107.39910313901345</v>
      </c>
      <c r="D452" s="41">
        <f t="shared" si="72"/>
        <v>274.86698196866689</v>
      </c>
      <c r="E452" s="41">
        <f t="shared" si="73"/>
        <v>279.6653796653797</v>
      </c>
      <c r="F452" s="41">
        <f t="shared" si="74"/>
        <v>94.06274509803923</v>
      </c>
      <c r="G452" s="41">
        <f t="shared" si="75"/>
        <v>136.9629944704381</v>
      </c>
      <c r="H452" s="41">
        <f t="shared" si="76"/>
        <v>0</v>
      </c>
      <c r="I452" s="41">
        <f t="shared" si="77"/>
        <v>97.9739507959479</v>
      </c>
      <c r="J452" s="41">
        <f t="shared" si="78"/>
        <v>249.97933884297524</v>
      </c>
      <c r="K452" s="41">
        <f t="shared" si="79"/>
        <v>135.99789639758086</v>
      </c>
      <c r="M452">
        <v>595.25</v>
      </c>
      <c r="N452">
        <v>23.95</v>
      </c>
      <c r="O452">
        <v>371.95</v>
      </c>
      <c r="P452">
        <v>108.65</v>
      </c>
      <c r="Q452">
        <v>119.93</v>
      </c>
      <c r="R452">
        <v>32.200000000000003</v>
      </c>
      <c r="T452">
        <v>304.64999999999998</v>
      </c>
      <c r="U452">
        <v>362.97</v>
      </c>
      <c r="V452">
        <v>258.60000000000002</v>
      </c>
    </row>
    <row r="453" spans="1:22" x14ac:dyDescent="0.25">
      <c r="A453" s="39">
        <v>42762</v>
      </c>
      <c r="B453" s="41">
        <f t="shared" si="70"/>
        <v>190.79774375503629</v>
      </c>
      <c r="C453" s="41">
        <f t="shared" si="71"/>
        <v>105.60538116591928</v>
      </c>
      <c r="D453" s="41">
        <f t="shared" si="72"/>
        <v>270.58084540348801</v>
      </c>
      <c r="E453" s="41">
        <f t="shared" si="73"/>
        <v>277.86357786357786</v>
      </c>
      <c r="F453" s="41">
        <f t="shared" si="74"/>
        <v>93.372549019607845</v>
      </c>
      <c r="G453" s="41">
        <f t="shared" si="75"/>
        <v>137.38834538494257</v>
      </c>
      <c r="H453" s="41">
        <f t="shared" si="76"/>
        <v>0</v>
      </c>
      <c r="I453" s="41">
        <f t="shared" si="77"/>
        <v>97.748834217719889</v>
      </c>
      <c r="J453" s="41">
        <f t="shared" si="78"/>
        <v>245.68181818181819</v>
      </c>
      <c r="K453" s="41">
        <f t="shared" si="79"/>
        <v>135.44570076255587</v>
      </c>
      <c r="M453">
        <v>591.95000000000005</v>
      </c>
      <c r="N453">
        <v>23.55</v>
      </c>
      <c r="O453">
        <v>366.15</v>
      </c>
      <c r="P453">
        <v>107.95</v>
      </c>
      <c r="Q453">
        <v>119.05</v>
      </c>
      <c r="R453">
        <v>32.299999999999997</v>
      </c>
      <c r="T453">
        <v>303.95</v>
      </c>
      <c r="U453">
        <v>356.73</v>
      </c>
      <c r="V453">
        <v>257.55</v>
      </c>
    </row>
    <row r="454" spans="1:22" x14ac:dyDescent="0.25">
      <c r="A454" s="39">
        <v>42765</v>
      </c>
      <c r="B454" s="41">
        <f t="shared" si="70"/>
        <v>186.97824335213537</v>
      </c>
      <c r="C454" s="41">
        <f t="shared" si="71"/>
        <v>106.72645739910314</v>
      </c>
      <c r="D454" s="41">
        <f t="shared" si="72"/>
        <v>268.6225243866391</v>
      </c>
      <c r="E454" s="41">
        <f t="shared" si="73"/>
        <v>274.90347490347489</v>
      </c>
      <c r="F454" s="41">
        <f t="shared" si="74"/>
        <v>95.278431372549022</v>
      </c>
      <c r="G454" s="41">
        <f t="shared" si="75"/>
        <v>131.85878349638452</v>
      </c>
      <c r="H454" s="41">
        <f t="shared" si="76"/>
        <v>0</v>
      </c>
      <c r="I454" s="41">
        <f t="shared" si="77"/>
        <v>97.314680816851592</v>
      </c>
      <c r="J454" s="41">
        <f t="shared" si="78"/>
        <v>242.47245179063364</v>
      </c>
      <c r="K454" s="41">
        <f t="shared" si="79"/>
        <v>137.1022876676308</v>
      </c>
      <c r="M454">
        <v>580.1</v>
      </c>
      <c r="N454">
        <v>23.8</v>
      </c>
      <c r="O454">
        <v>363.5</v>
      </c>
      <c r="P454">
        <v>106.8</v>
      </c>
      <c r="Q454">
        <v>121.48</v>
      </c>
      <c r="R454">
        <v>31</v>
      </c>
      <c r="T454">
        <v>302.60000000000002</v>
      </c>
      <c r="U454">
        <v>352.07</v>
      </c>
      <c r="V454">
        <v>260.7</v>
      </c>
    </row>
    <row r="455" spans="1:22" x14ac:dyDescent="0.25">
      <c r="A455" s="39">
        <v>42766</v>
      </c>
      <c r="B455" s="41">
        <f t="shared" si="70"/>
        <v>180.85414987912972</v>
      </c>
      <c r="C455" s="41">
        <f t="shared" si="71"/>
        <v>105.38116591928251</v>
      </c>
      <c r="D455" s="41">
        <f t="shared" si="72"/>
        <v>265.92521430682831</v>
      </c>
      <c r="E455" s="41">
        <f t="shared" si="73"/>
        <v>264.99356499356497</v>
      </c>
      <c r="F455" s="41">
        <f t="shared" si="74"/>
        <v>96.298039215686273</v>
      </c>
      <c r="G455" s="41">
        <f t="shared" si="75"/>
        <v>129.94470438111441</v>
      </c>
      <c r="H455" s="41">
        <f t="shared" si="76"/>
        <v>0</v>
      </c>
      <c r="I455" s="41">
        <f t="shared" si="77"/>
        <v>94.339926033124314</v>
      </c>
      <c r="J455" s="41">
        <f t="shared" si="78"/>
        <v>239.37327823691464</v>
      </c>
      <c r="K455" s="41">
        <f t="shared" si="79"/>
        <v>133.10544307125954</v>
      </c>
      <c r="M455">
        <v>561.1</v>
      </c>
      <c r="N455">
        <v>23.5</v>
      </c>
      <c r="O455">
        <v>359.85</v>
      </c>
      <c r="P455">
        <v>102.95</v>
      </c>
      <c r="Q455">
        <v>122.78</v>
      </c>
      <c r="R455">
        <v>30.55</v>
      </c>
      <c r="T455">
        <v>293.35000000000002</v>
      </c>
      <c r="U455">
        <v>347.57</v>
      </c>
      <c r="V455">
        <v>253.1</v>
      </c>
    </row>
    <row r="456" spans="1:22" x14ac:dyDescent="0.25">
      <c r="A456" s="39">
        <v>42767</v>
      </c>
      <c r="B456" s="41">
        <f t="shared" si="70"/>
        <v>182.33682514101531</v>
      </c>
      <c r="C456" s="41">
        <f t="shared" si="71"/>
        <v>107.17488789237667</v>
      </c>
      <c r="D456" s="41">
        <f t="shared" si="72"/>
        <v>293.45255690215788</v>
      </c>
      <c r="E456" s="41">
        <f t="shared" si="73"/>
        <v>265.76576576576576</v>
      </c>
      <c r="F456" s="41">
        <f t="shared" si="74"/>
        <v>95.749019607843138</v>
      </c>
      <c r="G456" s="41">
        <f t="shared" si="75"/>
        <v>131.43343258188003</v>
      </c>
      <c r="H456" s="41">
        <f t="shared" si="76"/>
        <v>0</v>
      </c>
      <c r="I456" s="41">
        <f t="shared" si="77"/>
        <v>97.957871040360203</v>
      </c>
      <c r="J456" s="41">
        <f t="shared" si="78"/>
        <v>247.40358126721765</v>
      </c>
      <c r="K456" s="41">
        <f t="shared" si="79"/>
        <v>137.02340257691296</v>
      </c>
      <c r="M456">
        <v>565.70000000000005</v>
      </c>
      <c r="N456">
        <v>23.9</v>
      </c>
      <c r="O456">
        <v>397.1</v>
      </c>
      <c r="P456">
        <v>103.25</v>
      </c>
      <c r="Q456">
        <v>122.08</v>
      </c>
      <c r="R456">
        <v>30.9</v>
      </c>
      <c r="T456">
        <v>304.60000000000002</v>
      </c>
      <c r="U456">
        <v>359.23</v>
      </c>
      <c r="V456">
        <v>260.55</v>
      </c>
    </row>
    <row r="457" spans="1:22" x14ac:dyDescent="0.25">
      <c r="A457" s="39">
        <v>42768</v>
      </c>
      <c r="B457" s="41">
        <f t="shared" si="70"/>
        <v>183.23932312651087</v>
      </c>
      <c r="C457" s="41">
        <f t="shared" si="71"/>
        <v>108.74439461883408</v>
      </c>
      <c r="D457" s="41">
        <f t="shared" si="72"/>
        <v>291.49423588530891</v>
      </c>
      <c r="E457" s="41">
        <f t="shared" si="73"/>
        <v>268.85456885456887</v>
      </c>
      <c r="F457" s="41">
        <f t="shared" si="74"/>
        <v>93.450980392156865</v>
      </c>
      <c r="G457" s="41">
        <f t="shared" si="75"/>
        <v>133.56018715440237</v>
      </c>
      <c r="H457" s="41">
        <f t="shared" si="76"/>
        <v>0</v>
      </c>
      <c r="I457" s="41">
        <f t="shared" si="77"/>
        <v>97.813153240070747</v>
      </c>
      <c r="J457" s="41">
        <f t="shared" si="78"/>
        <v>253.46418732782371</v>
      </c>
      <c r="K457" s="41">
        <f t="shared" si="79"/>
        <v>136.65527215356298</v>
      </c>
      <c r="M457">
        <v>568.5</v>
      </c>
      <c r="N457">
        <v>24.25</v>
      </c>
      <c r="O457">
        <v>394.45</v>
      </c>
      <c r="P457">
        <v>104.45</v>
      </c>
      <c r="Q457">
        <v>119.15</v>
      </c>
      <c r="R457">
        <v>31.4</v>
      </c>
      <c r="T457">
        <v>304.14999999999998</v>
      </c>
      <c r="U457">
        <v>368.03</v>
      </c>
      <c r="V457">
        <v>259.85000000000002</v>
      </c>
    </row>
    <row r="458" spans="1:22" x14ac:dyDescent="0.25">
      <c r="A458" s="39">
        <v>42769</v>
      </c>
      <c r="B458" s="41">
        <f t="shared" si="70"/>
        <v>186.89766317485899</v>
      </c>
      <c r="C458" s="41">
        <f t="shared" si="71"/>
        <v>109.41704035874437</v>
      </c>
      <c r="D458" s="41">
        <f t="shared" si="72"/>
        <v>288.39048182086907</v>
      </c>
      <c r="E458" s="41">
        <f t="shared" si="73"/>
        <v>276.83397683397686</v>
      </c>
      <c r="F458" s="41">
        <f t="shared" si="74"/>
        <v>93.788235294117655</v>
      </c>
      <c r="G458" s="41">
        <f t="shared" si="75"/>
        <v>131.85878349638452</v>
      </c>
      <c r="H458" s="41">
        <f t="shared" si="76"/>
        <v>0</v>
      </c>
      <c r="I458" s="41">
        <f t="shared" si="77"/>
        <v>97.620196173018186</v>
      </c>
      <c r="J458" s="41">
        <f t="shared" si="78"/>
        <v>249.70385674931131</v>
      </c>
      <c r="K458" s="41">
        <f t="shared" si="79"/>
        <v>131.86957665001316</v>
      </c>
      <c r="M458">
        <v>579.85</v>
      </c>
      <c r="N458">
        <v>24.4</v>
      </c>
      <c r="O458">
        <v>390.25</v>
      </c>
      <c r="P458">
        <v>107.55</v>
      </c>
      <c r="Q458">
        <v>119.58</v>
      </c>
      <c r="R458">
        <v>31</v>
      </c>
      <c r="T458">
        <v>303.55</v>
      </c>
      <c r="U458">
        <v>362.57</v>
      </c>
      <c r="V458">
        <v>250.75</v>
      </c>
    </row>
    <row r="459" spans="1:22" x14ac:dyDescent="0.25">
      <c r="A459" s="39">
        <v>42772</v>
      </c>
      <c r="B459" s="41">
        <f t="shared" si="70"/>
        <v>184.2546333601934</v>
      </c>
      <c r="C459" s="41">
        <f t="shared" si="71"/>
        <v>104.26008968609865</v>
      </c>
      <c r="D459" s="41">
        <f t="shared" si="72"/>
        <v>309.74726574046707</v>
      </c>
      <c r="E459" s="41">
        <f t="shared" si="73"/>
        <v>272.97297297297291</v>
      </c>
      <c r="F459" s="41">
        <f t="shared" si="74"/>
        <v>96.196078431372555</v>
      </c>
      <c r="G459" s="41">
        <f t="shared" si="75"/>
        <v>142.27988090174395</v>
      </c>
      <c r="H459" s="41">
        <f t="shared" si="76"/>
        <v>0</v>
      </c>
      <c r="I459" s="41">
        <f t="shared" si="77"/>
        <v>99.437208554429972</v>
      </c>
      <c r="J459" s="41">
        <f t="shared" si="78"/>
        <v>253.07851239669424</v>
      </c>
      <c r="K459" s="41">
        <f t="shared" si="79"/>
        <v>131.86957665001316</v>
      </c>
      <c r="M459">
        <v>571.65</v>
      </c>
      <c r="N459">
        <v>23.25</v>
      </c>
      <c r="O459">
        <v>419.15</v>
      </c>
      <c r="P459">
        <v>106.05</v>
      </c>
      <c r="Q459">
        <v>122.65</v>
      </c>
      <c r="R459">
        <v>33.450000000000003</v>
      </c>
      <c r="T459">
        <v>309.2</v>
      </c>
      <c r="U459">
        <v>367.47</v>
      </c>
      <c r="V459">
        <v>250.75</v>
      </c>
    </row>
    <row r="460" spans="1:22" x14ac:dyDescent="0.25">
      <c r="A460" s="39">
        <v>42773</v>
      </c>
      <c r="B460" s="41">
        <f t="shared" si="70"/>
        <v>182.04673650282029</v>
      </c>
      <c r="C460" s="41">
        <f t="shared" si="71"/>
        <v>100.67264573991031</v>
      </c>
      <c r="D460" s="41">
        <f t="shared" si="72"/>
        <v>315.17883535323682</v>
      </c>
      <c r="E460" s="41">
        <f t="shared" si="73"/>
        <v>269.75546975546973</v>
      </c>
      <c r="F460" s="41">
        <f t="shared" si="74"/>
        <v>96.023529411764713</v>
      </c>
      <c r="G460" s="41">
        <f t="shared" si="75"/>
        <v>140.7911527009783</v>
      </c>
      <c r="H460" s="41">
        <f t="shared" si="76"/>
        <v>0</v>
      </c>
      <c r="I460" s="41">
        <f t="shared" si="77"/>
        <v>97.652355684193594</v>
      </c>
      <c r="J460" s="41">
        <f t="shared" si="78"/>
        <v>256.72865013774106</v>
      </c>
      <c r="K460" s="41">
        <f t="shared" si="79"/>
        <v>130.44964501709177</v>
      </c>
      <c r="M460">
        <v>564.79999999999995</v>
      </c>
      <c r="N460">
        <v>22.45</v>
      </c>
      <c r="O460">
        <v>426.5</v>
      </c>
      <c r="P460">
        <v>104.8</v>
      </c>
      <c r="Q460">
        <v>122.43</v>
      </c>
      <c r="R460">
        <v>33.1</v>
      </c>
      <c r="T460">
        <v>303.64999999999998</v>
      </c>
      <c r="U460">
        <v>372.77</v>
      </c>
      <c r="V460">
        <v>248.05</v>
      </c>
    </row>
    <row r="461" spans="1:22" x14ac:dyDescent="0.25">
      <c r="A461" s="39">
        <v>42774</v>
      </c>
      <c r="B461" s="41">
        <f t="shared" si="70"/>
        <v>181.90169218372282</v>
      </c>
      <c r="C461" s="41">
        <f t="shared" si="71"/>
        <v>106.50224215246638</v>
      </c>
      <c r="D461" s="41">
        <f t="shared" si="72"/>
        <v>320.7582027785989</v>
      </c>
      <c r="E461" s="41">
        <f t="shared" si="73"/>
        <v>268.85456885456887</v>
      </c>
      <c r="F461" s="41">
        <f t="shared" si="74"/>
        <v>96.705882352941174</v>
      </c>
      <c r="G461" s="41">
        <f t="shared" si="75"/>
        <v>145.04466184602296</v>
      </c>
      <c r="H461" s="41">
        <f t="shared" si="76"/>
        <v>0</v>
      </c>
      <c r="I461" s="41">
        <f t="shared" si="77"/>
        <v>98.263386396526769</v>
      </c>
      <c r="J461" s="41">
        <f t="shared" si="78"/>
        <v>263.15426997245186</v>
      </c>
      <c r="K461" s="41">
        <f t="shared" si="79"/>
        <v>132.71101761767025</v>
      </c>
      <c r="M461">
        <v>564.35</v>
      </c>
      <c r="N461">
        <v>23.75</v>
      </c>
      <c r="O461">
        <v>434.05</v>
      </c>
      <c r="P461">
        <v>104.45</v>
      </c>
      <c r="Q461">
        <v>123.3</v>
      </c>
      <c r="R461">
        <v>34.1</v>
      </c>
      <c r="T461">
        <v>305.55</v>
      </c>
      <c r="U461">
        <v>382.1</v>
      </c>
      <c r="V461">
        <v>252.35</v>
      </c>
    </row>
    <row r="462" spans="1:22" x14ac:dyDescent="0.25">
      <c r="A462" s="39">
        <v>42775</v>
      </c>
      <c r="B462" s="41">
        <f t="shared" si="70"/>
        <v>184.80257856567286</v>
      </c>
      <c r="C462" s="41">
        <f t="shared" si="71"/>
        <v>104.03587443946188</v>
      </c>
      <c r="D462" s="41">
        <f t="shared" si="72"/>
        <v>323.75110848359452</v>
      </c>
      <c r="E462" s="41">
        <f t="shared" si="73"/>
        <v>271.55727155727158</v>
      </c>
      <c r="F462" s="41">
        <f t="shared" si="74"/>
        <v>98.180392156862752</v>
      </c>
      <c r="G462" s="41">
        <f t="shared" si="75"/>
        <v>144.8319863887707</v>
      </c>
      <c r="H462" s="41">
        <f t="shared" si="76"/>
        <v>0</v>
      </c>
      <c r="I462" s="41">
        <f t="shared" si="77"/>
        <v>98.022190062711061</v>
      </c>
      <c r="J462" s="41">
        <f t="shared" si="78"/>
        <v>264.87603305785126</v>
      </c>
      <c r="K462" s="41">
        <f t="shared" si="79"/>
        <v>131.10702077307391</v>
      </c>
      <c r="M462">
        <v>573.35</v>
      </c>
      <c r="N462">
        <v>23.2</v>
      </c>
      <c r="O462">
        <v>438.1</v>
      </c>
      <c r="P462">
        <v>105.5</v>
      </c>
      <c r="Q462">
        <v>125.18</v>
      </c>
      <c r="R462">
        <v>34.049999999999997</v>
      </c>
      <c r="T462">
        <v>304.8</v>
      </c>
      <c r="U462">
        <v>384.6</v>
      </c>
      <c r="V462">
        <v>249.3</v>
      </c>
    </row>
    <row r="463" spans="1:22" x14ac:dyDescent="0.25">
      <c r="A463" s="39">
        <v>42776</v>
      </c>
      <c r="B463" s="41">
        <f t="shared" si="70"/>
        <v>183.07816277195809</v>
      </c>
      <c r="C463" s="41">
        <f t="shared" si="71"/>
        <v>103.58744394618836</v>
      </c>
      <c r="D463" s="41">
        <f t="shared" si="72"/>
        <v>313.88560449305356</v>
      </c>
      <c r="E463" s="41">
        <f t="shared" si="73"/>
        <v>270.78507078507079</v>
      </c>
      <c r="F463" s="41">
        <f t="shared" si="74"/>
        <v>100.90196078431373</v>
      </c>
      <c r="G463" s="41">
        <f t="shared" si="75"/>
        <v>143.55593364525734</v>
      </c>
      <c r="H463" s="41">
        <f t="shared" si="76"/>
        <v>0</v>
      </c>
      <c r="I463" s="41">
        <f t="shared" si="77"/>
        <v>100.09647853352629</v>
      </c>
      <c r="J463" s="41">
        <f t="shared" si="78"/>
        <v>262.46556473829202</v>
      </c>
      <c r="K463" s="41">
        <f t="shared" si="79"/>
        <v>130.42334998685249</v>
      </c>
      <c r="M463">
        <v>568</v>
      </c>
      <c r="N463">
        <v>23.1</v>
      </c>
      <c r="O463">
        <v>424.75</v>
      </c>
      <c r="P463">
        <v>105.2</v>
      </c>
      <c r="Q463">
        <v>128.65</v>
      </c>
      <c r="R463">
        <v>33.75</v>
      </c>
      <c r="T463">
        <v>311.25</v>
      </c>
      <c r="U463">
        <v>381.1</v>
      </c>
      <c r="V463">
        <v>248</v>
      </c>
    </row>
    <row r="464" spans="1:22" x14ac:dyDescent="0.25">
      <c r="A464" s="39">
        <v>42779</v>
      </c>
      <c r="B464" s="41">
        <f t="shared" si="70"/>
        <v>185.01208702659147</v>
      </c>
      <c r="C464" s="41">
        <f t="shared" si="71"/>
        <v>101.56950672645739</v>
      </c>
      <c r="D464" s="41">
        <f t="shared" si="72"/>
        <v>303.83535323677211</v>
      </c>
      <c r="E464" s="41">
        <f t="shared" si="73"/>
        <v>275.28957528957528</v>
      </c>
      <c r="F464" s="41">
        <f t="shared" si="74"/>
        <v>99.396078431372544</v>
      </c>
      <c r="G464" s="41">
        <f t="shared" si="75"/>
        <v>130.37005529561887</v>
      </c>
      <c r="H464" s="41">
        <f t="shared" si="76"/>
        <v>0</v>
      </c>
      <c r="I464" s="41">
        <f t="shared" si="77"/>
        <v>99.549766843543992</v>
      </c>
      <c r="J464" s="41">
        <f t="shared" si="78"/>
        <v>265.51652892561981</v>
      </c>
      <c r="K464" s="41">
        <f t="shared" si="79"/>
        <v>134.70943991585588</v>
      </c>
      <c r="M464">
        <v>574</v>
      </c>
      <c r="N464">
        <v>22.65</v>
      </c>
      <c r="O464">
        <v>411.15</v>
      </c>
      <c r="P464">
        <v>106.95</v>
      </c>
      <c r="Q464">
        <v>126.73</v>
      </c>
      <c r="R464">
        <v>30.65</v>
      </c>
      <c r="T464">
        <v>309.55</v>
      </c>
      <c r="U464">
        <v>385.53</v>
      </c>
      <c r="V464">
        <v>256.14999999999998</v>
      </c>
    </row>
    <row r="465" spans="1:22" x14ac:dyDescent="0.25">
      <c r="A465" s="39">
        <v>42780</v>
      </c>
      <c r="B465" s="41">
        <f t="shared" si="70"/>
        <v>185.54391619661564</v>
      </c>
      <c r="C465" s="41">
        <f t="shared" si="71"/>
        <v>101.56950672645739</v>
      </c>
      <c r="D465" s="41">
        <f t="shared" si="72"/>
        <v>312.77712089861069</v>
      </c>
      <c r="E465" s="41">
        <f t="shared" si="73"/>
        <v>276.44787644787647</v>
      </c>
      <c r="F465" s="41">
        <f t="shared" si="74"/>
        <v>99.003921568627447</v>
      </c>
      <c r="G465" s="41">
        <f t="shared" si="75"/>
        <v>132.92216078264568</v>
      </c>
      <c r="H465" s="41">
        <f t="shared" si="76"/>
        <v>0</v>
      </c>
      <c r="I465" s="41">
        <f t="shared" si="77"/>
        <v>98.729699308570517</v>
      </c>
      <c r="J465" s="41">
        <f t="shared" si="78"/>
        <v>250.75757575757578</v>
      </c>
      <c r="K465" s="41">
        <f t="shared" si="79"/>
        <v>133.3683933736524</v>
      </c>
      <c r="M465">
        <v>575.65</v>
      </c>
      <c r="N465">
        <v>22.65</v>
      </c>
      <c r="O465">
        <v>423.25</v>
      </c>
      <c r="P465">
        <v>107.4</v>
      </c>
      <c r="Q465">
        <v>126.23</v>
      </c>
      <c r="R465">
        <v>31.25</v>
      </c>
      <c r="T465">
        <v>307</v>
      </c>
      <c r="U465">
        <v>364.1</v>
      </c>
      <c r="V465">
        <v>253.6</v>
      </c>
    </row>
    <row r="466" spans="1:22" x14ac:dyDescent="0.25">
      <c r="A466" s="39">
        <v>42781</v>
      </c>
      <c r="B466" s="41">
        <f t="shared" si="70"/>
        <v>187.67123287671234</v>
      </c>
      <c r="C466" s="41">
        <f t="shared" si="71"/>
        <v>100.89686098654708</v>
      </c>
      <c r="D466" s="41">
        <f t="shared" si="72"/>
        <v>307.01300620750811</v>
      </c>
      <c r="E466" s="41">
        <f t="shared" si="73"/>
        <v>269.75546975546973</v>
      </c>
      <c r="F466" s="41">
        <f t="shared" si="74"/>
        <v>95.984313725490182</v>
      </c>
      <c r="G466" s="41">
        <f t="shared" si="75"/>
        <v>129.73202892386217</v>
      </c>
      <c r="H466" s="41">
        <f t="shared" si="76"/>
        <v>0</v>
      </c>
      <c r="I466" s="41">
        <f t="shared" si="77"/>
        <v>96.46245377070268</v>
      </c>
      <c r="J466" s="41">
        <f t="shared" si="78"/>
        <v>241.11570247933889</v>
      </c>
      <c r="K466" s="41">
        <f t="shared" si="79"/>
        <v>130.23928477517751</v>
      </c>
      <c r="M466">
        <v>582.25</v>
      </c>
      <c r="N466">
        <v>22.5</v>
      </c>
      <c r="O466">
        <v>415.45</v>
      </c>
      <c r="P466">
        <v>104.8</v>
      </c>
      <c r="Q466">
        <v>122.38</v>
      </c>
      <c r="R466">
        <v>30.5</v>
      </c>
      <c r="T466">
        <v>299.95</v>
      </c>
      <c r="U466">
        <v>350.1</v>
      </c>
      <c r="V466">
        <v>247.65</v>
      </c>
    </row>
    <row r="467" spans="1:22" x14ac:dyDescent="0.25">
      <c r="A467" s="39">
        <v>42782</v>
      </c>
      <c r="B467" s="41">
        <f t="shared" si="70"/>
        <v>193.08622078968571</v>
      </c>
      <c r="C467" s="41">
        <f t="shared" si="71"/>
        <v>101.56950672645739</v>
      </c>
      <c r="D467" s="41">
        <f t="shared" si="72"/>
        <v>315.88087496305059</v>
      </c>
      <c r="E467" s="41">
        <f t="shared" si="73"/>
        <v>268.59716859716855</v>
      </c>
      <c r="F467" s="41">
        <f t="shared" si="74"/>
        <v>97.803921568627445</v>
      </c>
      <c r="G467" s="41">
        <f t="shared" si="75"/>
        <v>141.21650361548276</v>
      </c>
      <c r="H467" s="41">
        <f t="shared" si="76"/>
        <v>0</v>
      </c>
      <c r="I467" s="41">
        <f t="shared" si="77"/>
        <v>96.028300369834383</v>
      </c>
      <c r="J467" s="41">
        <f t="shared" si="78"/>
        <v>243.43663911845735</v>
      </c>
      <c r="K467" s="41">
        <f t="shared" si="79"/>
        <v>138.41703917959504</v>
      </c>
      <c r="M467">
        <v>599.04999999999995</v>
      </c>
      <c r="N467">
        <v>22.65</v>
      </c>
      <c r="O467">
        <v>427.45</v>
      </c>
      <c r="P467">
        <v>104.35</v>
      </c>
      <c r="Q467">
        <v>124.7</v>
      </c>
      <c r="R467">
        <v>33.200000000000003</v>
      </c>
      <c r="T467">
        <v>298.60000000000002</v>
      </c>
      <c r="U467">
        <v>353.47</v>
      </c>
      <c r="V467">
        <v>263.2</v>
      </c>
    </row>
    <row r="468" spans="1:22" x14ac:dyDescent="0.25">
      <c r="A468" s="39">
        <v>42783</v>
      </c>
      <c r="B468" s="41">
        <f t="shared" si="70"/>
        <v>190.8299758259468</v>
      </c>
      <c r="C468" s="41">
        <f t="shared" si="71"/>
        <v>103.13901345291478</v>
      </c>
      <c r="D468" s="41">
        <f t="shared" si="72"/>
        <v>310.56015370972511</v>
      </c>
      <c r="E468" s="41">
        <f t="shared" si="73"/>
        <v>263.44916344916339</v>
      </c>
      <c r="F468" s="41">
        <f t="shared" si="74"/>
        <v>99.843137254901961</v>
      </c>
      <c r="G468" s="41">
        <f t="shared" si="75"/>
        <v>144.40663547426627</v>
      </c>
      <c r="H468" s="41">
        <f t="shared" si="76"/>
        <v>0</v>
      </c>
      <c r="I468" s="41">
        <f t="shared" si="77"/>
        <v>95.594146968966072</v>
      </c>
      <c r="J468" s="41">
        <f t="shared" si="78"/>
        <v>249.31129476584024</v>
      </c>
      <c r="K468" s="41">
        <f t="shared" si="79"/>
        <v>138.54851433079148</v>
      </c>
      <c r="M468">
        <v>592.04999999999995</v>
      </c>
      <c r="N468">
        <v>23</v>
      </c>
      <c r="O468">
        <v>420.25</v>
      </c>
      <c r="P468">
        <v>102.35</v>
      </c>
      <c r="Q468">
        <v>127.3</v>
      </c>
      <c r="R468">
        <v>33.950000000000003</v>
      </c>
      <c r="T468">
        <v>297.25</v>
      </c>
      <c r="U468">
        <v>362</v>
      </c>
      <c r="V468">
        <v>263.45</v>
      </c>
    </row>
    <row r="469" spans="1:22" x14ac:dyDescent="0.25">
      <c r="A469" s="39">
        <v>42786</v>
      </c>
      <c r="B469" s="41">
        <f t="shared" si="70"/>
        <v>192.4415793714746</v>
      </c>
      <c r="C469" s="41">
        <f t="shared" si="71"/>
        <v>104.26008968609865</v>
      </c>
      <c r="D469" s="41">
        <f t="shared" si="72"/>
        <v>308.34318652083954</v>
      </c>
      <c r="E469" s="41">
        <f t="shared" si="73"/>
        <v>276.5765765765766</v>
      </c>
      <c r="F469" s="41">
        <f t="shared" si="74"/>
        <v>99.803921568627459</v>
      </c>
      <c r="G469" s="41">
        <f t="shared" si="75"/>
        <v>147.59676733304977</v>
      </c>
      <c r="H469" s="41">
        <f t="shared" si="76"/>
        <v>0</v>
      </c>
      <c r="I469" s="41">
        <f t="shared" si="77"/>
        <v>96.5750120598167</v>
      </c>
      <c r="J469" s="41">
        <f t="shared" si="78"/>
        <v>255.83333333333337</v>
      </c>
      <c r="K469" s="41">
        <f t="shared" si="79"/>
        <v>142.20352353405207</v>
      </c>
      <c r="M469">
        <v>597.04999999999995</v>
      </c>
      <c r="N469">
        <v>23.25</v>
      </c>
      <c r="O469">
        <v>417.25</v>
      </c>
      <c r="P469">
        <v>107.45</v>
      </c>
      <c r="Q469">
        <v>127.25</v>
      </c>
      <c r="R469">
        <v>34.700000000000003</v>
      </c>
      <c r="T469">
        <v>300.3</v>
      </c>
      <c r="U469">
        <v>371.47</v>
      </c>
      <c r="V469">
        <v>270.39999999999998</v>
      </c>
    </row>
    <row r="470" spans="1:22" x14ac:dyDescent="0.25">
      <c r="A470" s="39">
        <v>42787</v>
      </c>
      <c r="B470" s="41">
        <f t="shared" si="70"/>
        <v>191.31345688960516</v>
      </c>
      <c r="C470" s="41">
        <f t="shared" si="71"/>
        <v>109.19282511210761</v>
      </c>
      <c r="D470" s="41">
        <f t="shared" si="72"/>
        <v>303.35501034584689</v>
      </c>
      <c r="E470" s="41">
        <f t="shared" si="73"/>
        <v>286.10038610038606</v>
      </c>
      <c r="F470" s="41">
        <f t="shared" si="74"/>
        <v>99.278431372549008</v>
      </c>
      <c r="G470" s="41">
        <f t="shared" si="75"/>
        <v>148.0221182475542</v>
      </c>
      <c r="H470" s="41">
        <f t="shared" si="76"/>
        <v>0</v>
      </c>
      <c r="I470" s="41">
        <f t="shared" si="77"/>
        <v>97.813153240070747</v>
      </c>
      <c r="J470" s="41">
        <f t="shared" si="78"/>
        <v>258.21625344352623</v>
      </c>
      <c r="K470" s="41">
        <f t="shared" si="79"/>
        <v>141.38837759663426</v>
      </c>
      <c r="M470">
        <v>593.54999999999995</v>
      </c>
      <c r="N470">
        <v>24.35</v>
      </c>
      <c r="O470">
        <v>410.5</v>
      </c>
      <c r="P470">
        <v>111.15</v>
      </c>
      <c r="Q470">
        <v>126.58</v>
      </c>
      <c r="R470">
        <v>34.799999999999997</v>
      </c>
      <c r="T470">
        <v>304.14999999999998</v>
      </c>
      <c r="U470">
        <v>374.93</v>
      </c>
      <c r="V470">
        <v>268.85000000000002</v>
      </c>
    </row>
    <row r="471" spans="1:22" x14ac:dyDescent="0.25">
      <c r="A471" s="39">
        <v>42788</v>
      </c>
      <c r="B471" s="41">
        <f t="shared" si="70"/>
        <v>208.34810636583398</v>
      </c>
      <c r="C471" s="41">
        <f t="shared" si="71"/>
        <v>110.53811659192824</v>
      </c>
      <c r="D471" s="41">
        <f t="shared" si="72"/>
        <v>300.10345846881472</v>
      </c>
      <c r="E471" s="41">
        <f t="shared" si="73"/>
        <v>277.99227799227799</v>
      </c>
      <c r="F471" s="41">
        <f t="shared" si="74"/>
        <v>96.337254901960776</v>
      </c>
      <c r="G471" s="41">
        <f t="shared" si="75"/>
        <v>149.72352190557211</v>
      </c>
      <c r="H471" s="41">
        <f t="shared" si="76"/>
        <v>0</v>
      </c>
      <c r="I471" s="41">
        <f t="shared" si="77"/>
        <v>96.5750120598167</v>
      </c>
      <c r="J471" s="41">
        <f t="shared" si="78"/>
        <v>254.26997245179064</v>
      </c>
      <c r="K471" s="41">
        <f t="shared" si="79"/>
        <v>138.25926899815931</v>
      </c>
      <c r="M471">
        <v>646.4</v>
      </c>
      <c r="N471">
        <v>24.65</v>
      </c>
      <c r="O471">
        <v>406.1</v>
      </c>
      <c r="P471">
        <v>108</v>
      </c>
      <c r="Q471">
        <v>122.83</v>
      </c>
      <c r="R471">
        <v>35.200000000000003</v>
      </c>
      <c r="T471">
        <v>300.3</v>
      </c>
      <c r="U471">
        <v>369.2</v>
      </c>
      <c r="V471">
        <v>262.89999999999998</v>
      </c>
    </row>
    <row r="472" spans="1:22" x14ac:dyDescent="0.25">
      <c r="A472" s="39">
        <v>42789</v>
      </c>
      <c r="B472" s="41">
        <f t="shared" si="70"/>
        <v>218.14665592264299</v>
      </c>
      <c r="C472" s="41">
        <f t="shared" si="71"/>
        <v>108.96860986547085</v>
      </c>
      <c r="D472" s="41">
        <f t="shared" si="72"/>
        <v>301.95093112621936</v>
      </c>
      <c r="E472" s="41">
        <f t="shared" si="73"/>
        <v>274.1312741312741</v>
      </c>
      <c r="F472" s="41">
        <f t="shared" si="74"/>
        <v>95.450980392156865</v>
      </c>
      <c r="G472" s="41">
        <f t="shared" si="75"/>
        <v>146.53339004678861</v>
      </c>
      <c r="H472" s="41">
        <f t="shared" si="76"/>
        <v>0</v>
      </c>
      <c r="I472" s="41">
        <f t="shared" si="77"/>
        <v>95.594146968966072</v>
      </c>
      <c r="J472" s="41">
        <f t="shared" si="78"/>
        <v>262.1694214876033</v>
      </c>
      <c r="K472" s="41">
        <f t="shared" si="79"/>
        <v>138.23297396792006</v>
      </c>
      <c r="M472">
        <v>676.8</v>
      </c>
      <c r="N472">
        <v>24.3</v>
      </c>
      <c r="O472">
        <v>408.6</v>
      </c>
      <c r="P472">
        <v>106.5</v>
      </c>
      <c r="Q472">
        <v>121.7</v>
      </c>
      <c r="R472">
        <v>34.450000000000003</v>
      </c>
      <c r="T472">
        <v>297.25</v>
      </c>
      <c r="U472">
        <v>380.67</v>
      </c>
      <c r="V472">
        <v>262.85000000000002</v>
      </c>
    </row>
    <row r="473" spans="1:22" x14ac:dyDescent="0.25">
      <c r="A473" s="39">
        <v>42793</v>
      </c>
      <c r="B473" s="41">
        <f t="shared" si="70"/>
        <v>222.73972602739724</v>
      </c>
      <c r="C473" s="41">
        <f t="shared" si="71"/>
        <v>106.72645739910314</v>
      </c>
      <c r="D473" s="41">
        <f t="shared" si="72"/>
        <v>294.45019213715636</v>
      </c>
      <c r="E473" s="41">
        <f t="shared" si="73"/>
        <v>268.72586872586874</v>
      </c>
      <c r="F473" s="41">
        <f t="shared" si="74"/>
        <v>96.039215686274517</v>
      </c>
      <c r="G473" s="41">
        <f t="shared" si="75"/>
        <v>146.53339004678861</v>
      </c>
      <c r="H473" s="41">
        <f t="shared" si="76"/>
        <v>0</v>
      </c>
      <c r="I473" s="41">
        <f t="shared" si="77"/>
        <v>95.401189901913483</v>
      </c>
      <c r="J473" s="41">
        <f t="shared" si="78"/>
        <v>256.97658402203859</v>
      </c>
      <c r="K473" s="41">
        <f t="shared" si="79"/>
        <v>134.39389955298449</v>
      </c>
      <c r="M473">
        <v>691.05</v>
      </c>
      <c r="N473">
        <v>23.8</v>
      </c>
      <c r="O473">
        <v>398.45</v>
      </c>
      <c r="P473">
        <v>104.4</v>
      </c>
      <c r="Q473">
        <v>122.45</v>
      </c>
      <c r="R473">
        <v>34.450000000000003</v>
      </c>
      <c r="T473">
        <v>296.64999999999998</v>
      </c>
      <c r="U473">
        <v>373.13</v>
      </c>
      <c r="V473">
        <v>255.55</v>
      </c>
    </row>
    <row r="474" spans="1:22" x14ac:dyDescent="0.25">
      <c r="A474" s="39">
        <v>42794</v>
      </c>
      <c r="B474" s="41">
        <f t="shared" si="70"/>
        <v>217.71152296535053</v>
      </c>
      <c r="C474" s="41">
        <f t="shared" si="71"/>
        <v>107.17488789237667</v>
      </c>
      <c r="D474" s="41">
        <f t="shared" si="72"/>
        <v>292.15932604197462</v>
      </c>
      <c r="E474" s="41">
        <f t="shared" si="73"/>
        <v>270.39897039897039</v>
      </c>
      <c r="F474" s="41">
        <f t="shared" si="74"/>
        <v>101.2313725490196</v>
      </c>
      <c r="G474" s="41">
        <f t="shared" si="75"/>
        <v>144.40663547426627</v>
      </c>
      <c r="H474" s="41">
        <f t="shared" si="76"/>
        <v>0</v>
      </c>
      <c r="I474" s="41">
        <f t="shared" si="77"/>
        <v>97.041324971860433</v>
      </c>
      <c r="J474" s="41">
        <f t="shared" si="78"/>
        <v>246.900826446281</v>
      </c>
      <c r="K474" s="41">
        <f t="shared" si="79"/>
        <v>136.26084669997371</v>
      </c>
      <c r="M474">
        <v>675.45</v>
      </c>
      <c r="N474">
        <v>23.9</v>
      </c>
      <c r="O474">
        <v>395.35</v>
      </c>
      <c r="P474">
        <v>105.05</v>
      </c>
      <c r="Q474">
        <v>129.07</v>
      </c>
      <c r="R474">
        <v>33.950000000000003</v>
      </c>
      <c r="T474">
        <v>301.75</v>
      </c>
      <c r="U474">
        <v>358.5</v>
      </c>
      <c r="V474">
        <v>259.10000000000002</v>
      </c>
    </row>
    <row r="475" spans="1:22" x14ac:dyDescent="0.25">
      <c r="A475" s="39">
        <v>42795</v>
      </c>
      <c r="B475" s="41">
        <f t="shared" si="70"/>
        <v>218.11442385173248</v>
      </c>
      <c r="C475" s="41">
        <f t="shared" si="71"/>
        <v>107.17488789237667</v>
      </c>
      <c r="D475" s="41">
        <f t="shared" si="72"/>
        <v>292.86136565178839</v>
      </c>
      <c r="E475" s="41">
        <f t="shared" si="73"/>
        <v>283.91248391248388</v>
      </c>
      <c r="F475" s="41">
        <f t="shared" si="74"/>
        <v>110.82352941176472</v>
      </c>
      <c r="G475" s="41">
        <f t="shared" si="75"/>
        <v>141.6418545299872</v>
      </c>
      <c r="H475" s="41">
        <f t="shared" si="76"/>
        <v>0</v>
      </c>
      <c r="I475" s="41">
        <f t="shared" si="77"/>
        <v>97.282521305676156</v>
      </c>
      <c r="J475" s="41">
        <f t="shared" si="78"/>
        <v>238.0853994490358</v>
      </c>
      <c r="K475" s="41">
        <f t="shared" si="79"/>
        <v>139.62661057060214</v>
      </c>
      <c r="M475">
        <v>676.7</v>
      </c>
      <c r="N475">
        <v>23.9</v>
      </c>
      <c r="O475">
        <v>396.3</v>
      </c>
      <c r="P475">
        <v>110.3</v>
      </c>
      <c r="Q475">
        <v>141.30000000000001</v>
      </c>
      <c r="R475">
        <v>33.299999999999997</v>
      </c>
      <c r="T475">
        <v>302.5</v>
      </c>
      <c r="U475">
        <v>345.7</v>
      </c>
      <c r="V475">
        <v>265.5</v>
      </c>
    </row>
    <row r="476" spans="1:22" x14ac:dyDescent="0.25">
      <c r="A476" s="39">
        <v>42796</v>
      </c>
      <c r="B476" s="41">
        <f t="shared" si="70"/>
        <v>217.90491539081381</v>
      </c>
      <c r="C476" s="41">
        <f t="shared" si="71"/>
        <v>104.48430493273541</v>
      </c>
      <c r="D476" s="41">
        <f t="shared" si="72"/>
        <v>288.35353236772096</v>
      </c>
      <c r="E476" s="41">
        <f t="shared" si="73"/>
        <v>298.06949806949802</v>
      </c>
      <c r="F476" s="41">
        <f t="shared" si="74"/>
        <v>109.90588235294116</v>
      </c>
      <c r="G476" s="41">
        <f t="shared" si="75"/>
        <v>141.0038281582305</v>
      </c>
      <c r="H476" s="41">
        <f t="shared" si="76"/>
        <v>0</v>
      </c>
      <c r="I476" s="41">
        <f t="shared" si="77"/>
        <v>94.500723589001453</v>
      </c>
      <c r="J476" s="41">
        <f t="shared" si="78"/>
        <v>233.03719008264463</v>
      </c>
      <c r="K476" s="41">
        <f t="shared" si="79"/>
        <v>142.46647383644489</v>
      </c>
      <c r="M476">
        <v>676.05</v>
      </c>
      <c r="N476">
        <v>23.3</v>
      </c>
      <c r="O476">
        <v>390.2</v>
      </c>
      <c r="P476">
        <v>115.8</v>
      </c>
      <c r="Q476">
        <v>140.13</v>
      </c>
      <c r="R476">
        <v>33.15</v>
      </c>
      <c r="T476">
        <v>293.85000000000002</v>
      </c>
      <c r="U476">
        <v>338.37</v>
      </c>
      <c r="V476">
        <v>270.89999999999998</v>
      </c>
    </row>
    <row r="477" spans="1:22" x14ac:dyDescent="0.25">
      <c r="A477" s="39">
        <v>42797</v>
      </c>
      <c r="B477" s="41">
        <f t="shared" si="70"/>
        <v>217.8726833199033</v>
      </c>
      <c r="C477" s="41">
        <f t="shared" si="71"/>
        <v>104.93273542600896</v>
      </c>
      <c r="D477" s="41">
        <f t="shared" si="72"/>
        <v>284.62163759976352</v>
      </c>
      <c r="E477" s="41">
        <f t="shared" si="73"/>
        <v>312.87001287001289</v>
      </c>
      <c r="F477" s="41">
        <f t="shared" si="74"/>
        <v>109.51372549019607</v>
      </c>
      <c r="G477" s="41">
        <f t="shared" si="75"/>
        <v>140.36580178647381</v>
      </c>
      <c r="H477" s="41">
        <f t="shared" si="76"/>
        <v>0</v>
      </c>
      <c r="I477" s="41">
        <f t="shared" si="77"/>
        <v>95.304711368387203</v>
      </c>
      <c r="J477" s="41">
        <f t="shared" si="78"/>
        <v>240.22038567493115</v>
      </c>
      <c r="K477" s="41">
        <f t="shared" si="79"/>
        <v>140.67841178017355</v>
      </c>
      <c r="M477">
        <v>675.95</v>
      </c>
      <c r="N477">
        <v>23.4</v>
      </c>
      <c r="O477">
        <v>385.15</v>
      </c>
      <c r="P477">
        <v>121.55</v>
      </c>
      <c r="Q477">
        <v>139.63</v>
      </c>
      <c r="R477">
        <v>33</v>
      </c>
      <c r="T477">
        <v>296.35000000000002</v>
      </c>
      <c r="U477">
        <v>348.8</v>
      </c>
      <c r="V477">
        <v>267.5</v>
      </c>
    </row>
    <row r="478" spans="1:22" x14ac:dyDescent="0.25">
      <c r="A478" s="39">
        <v>42800</v>
      </c>
      <c r="B478" s="41">
        <f t="shared" si="70"/>
        <v>226.92989524576953</v>
      </c>
      <c r="C478" s="41">
        <f t="shared" si="71"/>
        <v>102.91479820627802</v>
      </c>
      <c r="D478" s="41">
        <f t="shared" si="72"/>
        <v>286.4321608040201</v>
      </c>
      <c r="E478" s="41">
        <f t="shared" si="73"/>
        <v>328.44272844272842</v>
      </c>
      <c r="F478" s="41">
        <f t="shared" si="74"/>
        <v>114.10196078431372</v>
      </c>
      <c r="G478" s="41">
        <f t="shared" si="75"/>
        <v>143.13058273075285</v>
      </c>
      <c r="H478" s="41">
        <f t="shared" si="76"/>
        <v>0</v>
      </c>
      <c r="I478" s="41">
        <f t="shared" si="77"/>
        <v>97.491558128316441</v>
      </c>
      <c r="J478" s="41">
        <f t="shared" si="78"/>
        <v>238.9325068870524</v>
      </c>
      <c r="K478" s="41">
        <f t="shared" si="79"/>
        <v>140.02103602419143</v>
      </c>
      <c r="M478">
        <v>704.05</v>
      </c>
      <c r="N478">
        <v>22.95</v>
      </c>
      <c r="O478">
        <v>387.6</v>
      </c>
      <c r="P478">
        <v>127.6</v>
      </c>
      <c r="Q478">
        <v>145.47999999999999</v>
      </c>
      <c r="R478">
        <v>33.65</v>
      </c>
      <c r="T478">
        <v>303.14999999999998</v>
      </c>
      <c r="U478">
        <v>346.93</v>
      </c>
      <c r="V478">
        <v>266.25</v>
      </c>
    </row>
    <row r="479" spans="1:22" x14ac:dyDescent="0.25">
      <c r="A479" s="39">
        <v>42801</v>
      </c>
      <c r="B479" s="41">
        <f t="shared" si="70"/>
        <v>225.65672844480261</v>
      </c>
      <c r="C479" s="41">
        <f t="shared" si="71"/>
        <v>102.69058295964125</v>
      </c>
      <c r="D479" s="41">
        <f t="shared" si="72"/>
        <v>288.5382796334614</v>
      </c>
      <c r="E479" s="41">
        <f t="shared" si="73"/>
        <v>342.47104247104249</v>
      </c>
      <c r="F479" s="41">
        <f t="shared" si="74"/>
        <v>112.25882352941177</v>
      </c>
      <c r="G479" s="41">
        <f t="shared" si="75"/>
        <v>140.7911527009783</v>
      </c>
      <c r="H479" s="41">
        <f t="shared" si="76"/>
        <v>0</v>
      </c>
      <c r="I479" s="41">
        <f t="shared" si="77"/>
        <v>99.131693198263392</v>
      </c>
      <c r="J479" s="41">
        <f t="shared" si="78"/>
        <v>242.33471074380168</v>
      </c>
      <c r="K479" s="41">
        <f t="shared" si="79"/>
        <v>136.91822245595583</v>
      </c>
      <c r="M479">
        <v>700.1</v>
      </c>
      <c r="N479">
        <v>22.9</v>
      </c>
      <c r="O479">
        <v>390.45</v>
      </c>
      <c r="P479">
        <v>133.05000000000001</v>
      </c>
      <c r="Q479">
        <v>143.13</v>
      </c>
      <c r="R479">
        <v>33.1</v>
      </c>
      <c r="T479">
        <v>308.25</v>
      </c>
      <c r="U479">
        <v>351.87</v>
      </c>
      <c r="V479">
        <v>260.35000000000002</v>
      </c>
    </row>
    <row r="480" spans="1:22" x14ac:dyDescent="0.25">
      <c r="A480" s="39">
        <v>42802</v>
      </c>
      <c r="B480" s="41">
        <f t="shared" si="70"/>
        <v>236.53505237711525</v>
      </c>
      <c r="C480" s="41">
        <f t="shared" si="71"/>
        <v>100.44843049327355</v>
      </c>
      <c r="D480" s="41">
        <f t="shared" si="72"/>
        <v>284.47383978717113</v>
      </c>
      <c r="E480" s="41">
        <f t="shared" si="73"/>
        <v>325.61132561132558</v>
      </c>
      <c r="F480" s="41">
        <f t="shared" si="74"/>
        <v>110.14117647058823</v>
      </c>
      <c r="G480" s="41">
        <f t="shared" si="75"/>
        <v>136.11229264142918</v>
      </c>
      <c r="H480" s="41">
        <f t="shared" si="76"/>
        <v>0</v>
      </c>
      <c r="I480" s="41">
        <f t="shared" si="77"/>
        <v>98.568901752693364</v>
      </c>
      <c r="J480" s="41">
        <f t="shared" si="78"/>
        <v>236.48071625344355</v>
      </c>
      <c r="K480" s="41">
        <f t="shared" si="79"/>
        <v>132.6321325269524</v>
      </c>
      <c r="M480">
        <v>733.85</v>
      </c>
      <c r="N480">
        <v>22.4</v>
      </c>
      <c r="O480">
        <v>384.95</v>
      </c>
      <c r="P480">
        <v>126.5</v>
      </c>
      <c r="Q480">
        <v>140.43</v>
      </c>
      <c r="R480">
        <v>32</v>
      </c>
      <c r="T480">
        <v>306.5</v>
      </c>
      <c r="U480">
        <v>343.37</v>
      </c>
      <c r="V480">
        <v>252.2</v>
      </c>
    </row>
    <row r="481" spans="1:22" x14ac:dyDescent="0.25">
      <c r="A481" s="39">
        <v>42803</v>
      </c>
      <c r="B481" s="41">
        <f t="shared" si="70"/>
        <v>228.68654311039484</v>
      </c>
      <c r="C481" s="41">
        <f t="shared" si="71"/>
        <v>100.89686098654708</v>
      </c>
      <c r="D481" s="41">
        <f t="shared" si="72"/>
        <v>291.34643807271652</v>
      </c>
      <c r="E481" s="41">
        <f t="shared" si="73"/>
        <v>314.92921492921488</v>
      </c>
      <c r="F481" s="41">
        <f t="shared" si="74"/>
        <v>111.05882352941177</v>
      </c>
      <c r="G481" s="41">
        <f t="shared" si="75"/>
        <v>141.85452998723946</v>
      </c>
      <c r="H481" s="41">
        <f t="shared" si="76"/>
        <v>0</v>
      </c>
      <c r="I481" s="41">
        <f t="shared" si="77"/>
        <v>96.767969126869275</v>
      </c>
      <c r="J481" s="41">
        <f t="shared" si="78"/>
        <v>236.77685950413229</v>
      </c>
      <c r="K481" s="41">
        <f t="shared" si="79"/>
        <v>132.84249276886669</v>
      </c>
      <c r="M481">
        <v>709.5</v>
      </c>
      <c r="N481">
        <v>22.5</v>
      </c>
      <c r="O481">
        <v>394.25</v>
      </c>
      <c r="P481">
        <v>122.35</v>
      </c>
      <c r="Q481">
        <v>141.6</v>
      </c>
      <c r="R481">
        <v>33.35</v>
      </c>
      <c r="T481">
        <v>300.89999999999998</v>
      </c>
      <c r="U481">
        <v>343.8</v>
      </c>
      <c r="V481">
        <v>252.6</v>
      </c>
    </row>
    <row r="482" spans="1:22" x14ac:dyDescent="0.25">
      <c r="A482" s="39">
        <v>42804</v>
      </c>
      <c r="B482" s="41">
        <f t="shared" si="70"/>
        <v>227.92908944399679</v>
      </c>
      <c r="C482" s="41">
        <f t="shared" si="71"/>
        <v>100.89686098654708</v>
      </c>
      <c r="D482" s="41">
        <f t="shared" si="72"/>
        <v>291.86373041678985</v>
      </c>
      <c r="E482" s="41">
        <f t="shared" si="73"/>
        <v>325.35392535392538</v>
      </c>
      <c r="F482" s="41">
        <f t="shared" si="74"/>
        <v>109.92156862745099</v>
      </c>
      <c r="G482" s="41">
        <f t="shared" si="75"/>
        <v>142.49255635899615</v>
      </c>
      <c r="H482" s="41">
        <f t="shared" si="76"/>
        <v>0</v>
      </c>
      <c r="I482" s="41">
        <f t="shared" si="77"/>
        <v>96.092619392185242</v>
      </c>
      <c r="J482" s="41">
        <f t="shared" si="78"/>
        <v>235.55785123966945</v>
      </c>
      <c r="K482" s="41">
        <f t="shared" si="79"/>
        <v>130.68630028924534</v>
      </c>
      <c r="M482">
        <v>707.15</v>
      </c>
      <c r="N482">
        <v>22.5</v>
      </c>
      <c r="O482">
        <v>394.95</v>
      </c>
      <c r="P482">
        <v>126.4</v>
      </c>
      <c r="Q482">
        <v>140.15</v>
      </c>
      <c r="R482">
        <v>33.5</v>
      </c>
      <c r="T482">
        <v>298.8</v>
      </c>
      <c r="U482">
        <v>342.03</v>
      </c>
      <c r="V482">
        <v>248.5</v>
      </c>
    </row>
    <row r="483" spans="1:22" x14ac:dyDescent="0.25">
      <c r="A483" s="39">
        <v>42808</v>
      </c>
      <c r="B483" s="41">
        <f t="shared" si="70"/>
        <v>232.73166800966959</v>
      </c>
      <c r="C483" s="41">
        <f t="shared" si="71"/>
        <v>102.69058295964125</v>
      </c>
      <c r="D483" s="41">
        <f t="shared" si="72"/>
        <v>286.50605971031632</v>
      </c>
      <c r="E483" s="41">
        <f t="shared" si="73"/>
        <v>310.81081081081078</v>
      </c>
      <c r="F483" s="41">
        <f t="shared" si="74"/>
        <v>122.88627450980391</v>
      </c>
      <c r="G483" s="41">
        <f t="shared" si="75"/>
        <v>142.49255635899615</v>
      </c>
      <c r="H483" s="41">
        <f t="shared" si="76"/>
        <v>0</v>
      </c>
      <c r="I483" s="41">
        <f t="shared" si="77"/>
        <v>99.453288310017697</v>
      </c>
      <c r="J483" s="41">
        <f t="shared" si="78"/>
        <v>238.27134986225897</v>
      </c>
      <c r="K483" s="41">
        <f t="shared" si="79"/>
        <v>133.42098343413093</v>
      </c>
      <c r="M483">
        <v>722.05</v>
      </c>
      <c r="N483">
        <v>22.9</v>
      </c>
      <c r="O483">
        <v>387.7</v>
      </c>
      <c r="P483">
        <v>120.75</v>
      </c>
      <c r="Q483">
        <v>156.68</v>
      </c>
      <c r="R483">
        <v>33.5</v>
      </c>
      <c r="T483">
        <v>309.25</v>
      </c>
      <c r="U483">
        <v>345.97</v>
      </c>
      <c r="V483">
        <v>253.7</v>
      </c>
    </row>
    <row r="484" spans="1:22" x14ac:dyDescent="0.25">
      <c r="A484" s="39">
        <v>42809</v>
      </c>
      <c r="B484" s="41">
        <f t="shared" si="70"/>
        <v>230.36261079774377</v>
      </c>
      <c r="C484" s="41">
        <f t="shared" si="71"/>
        <v>110.08968609865471</v>
      </c>
      <c r="D484" s="41">
        <f t="shared" si="72"/>
        <v>286.98640260124154</v>
      </c>
      <c r="E484" s="41">
        <f t="shared" si="73"/>
        <v>302.44530244530245</v>
      </c>
      <c r="F484" s="41">
        <f t="shared" si="74"/>
        <v>130.50980392156865</v>
      </c>
      <c r="G484" s="41">
        <f t="shared" si="75"/>
        <v>142.06720544449169</v>
      </c>
      <c r="H484" s="41">
        <f t="shared" si="76"/>
        <v>0</v>
      </c>
      <c r="I484" s="41">
        <f t="shared" si="77"/>
        <v>99.790963177359714</v>
      </c>
      <c r="J484" s="41">
        <f t="shared" si="78"/>
        <v>236.63911845730033</v>
      </c>
      <c r="K484" s="41">
        <f t="shared" si="79"/>
        <v>134.68314488561663</v>
      </c>
      <c r="M484">
        <v>714.7</v>
      </c>
      <c r="N484">
        <v>24.55</v>
      </c>
      <c r="O484">
        <v>388.35</v>
      </c>
      <c r="P484">
        <v>117.5</v>
      </c>
      <c r="Q484">
        <v>166.4</v>
      </c>
      <c r="R484">
        <v>33.4</v>
      </c>
      <c r="T484">
        <v>310.3</v>
      </c>
      <c r="U484">
        <v>343.6</v>
      </c>
      <c r="V484">
        <v>256.10000000000002</v>
      </c>
    </row>
    <row r="485" spans="1:22" x14ac:dyDescent="0.25">
      <c r="A485" s="39">
        <v>42810</v>
      </c>
      <c r="B485" s="41">
        <f t="shared" si="70"/>
        <v>235.98710717163578</v>
      </c>
      <c r="C485" s="41">
        <f t="shared" si="71"/>
        <v>108.74439461883408</v>
      </c>
      <c r="D485" s="41">
        <f t="shared" si="72"/>
        <v>288.24268400827668</v>
      </c>
      <c r="E485" s="41">
        <f t="shared" si="73"/>
        <v>301.67310167310166</v>
      </c>
      <c r="F485" s="41">
        <f t="shared" si="74"/>
        <v>133.84313725490196</v>
      </c>
      <c r="G485" s="41">
        <f t="shared" si="75"/>
        <v>141.21650361548276</v>
      </c>
      <c r="H485" s="41">
        <f t="shared" si="76"/>
        <v>0</v>
      </c>
      <c r="I485" s="41">
        <f t="shared" si="77"/>
        <v>104.74352789837596</v>
      </c>
      <c r="J485" s="41">
        <f t="shared" si="78"/>
        <v>238.89118457300276</v>
      </c>
      <c r="K485" s="41">
        <f t="shared" si="79"/>
        <v>139.12700499605575</v>
      </c>
      <c r="M485">
        <v>732.15</v>
      </c>
      <c r="N485">
        <v>24.25</v>
      </c>
      <c r="O485">
        <v>390.05</v>
      </c>
      <c r="P485">
        <v>117.2</v>
      </c>
      <c r="Q485">
        <v>170.65</v>
      </c>
      <c r="R485">
        <v>33.200000000000003</v>
      </c>
      <c r="T485">
        <v>325.7</v>
      </c>
      <c r="U485">
        <v>346.87</v>
      </c>
      <c r="V485">
        <v>264.55</v>
      </c>
    </row>
    <row r="486" spans="1:22" x14ac:dyDescent="0.25">
      <c r="A486" s="39">
        <v>42811</v>
      </c>
      <c r="B486" s="41">
        <f t="shared" si="70"/>
        <v>235.35858178887997</v>
      </c>
      <c r="C486" s="41">
        <f t="shared" si="71"/>
        <v>116.3677130044843</v>
      </c>
      <c r="D486" s="41">
        <f t="shared" si="72"/>
        <v>284.28909252143069</v>
      </c>
      <c r="E486" s="41">
        <f t="shared" si="73"/>
        <v>293.56499356499353</v>
      </c>
      <c r="F486" s="41">
        <f t="shared" si="74"/>
        <v>137.52941176470588</v>
      </c>
      <c r="G486" s="41">
        <f t="shared" si="75"/>
        <v>146.10803913228415</v>
      </c>
      <c r="H486" s="41">
        <f t="shared" si="76"/>
        <v>0</v>
      </c>
      <c r="I486" s="41">
        <f t="shared" si="77"/>
        <v>104.64704936484965</v>
      </c>
      <c r="J486" s="41">
        <f t="shared" si="78"/>
        <v>235.69559228650138</v>
      </c>
      <c r="K486" s="41">
        <f t="shared" si="79"/>
        <v>139.28477517749147</v>
      </c>
      <c r="M486">
        <v>730.2</v>
      </c>
      <c r="N486">
        <v>25.95</v>
      </c>
      <c r="O486">
        <v>384.7</v>
      </c>
      <c r="P486">
        <v>114.05</v>
      </c>
      <c r="Q486">
        <v>175.35</v>
      </c>
      <c r="R486">
        <v>34.35</v>
      </c>
      <c r="T486">
        <v>325.39999999999998</v>
      </c>
      <c r="U486">
        <v>342.23</v>
      </c>
      <c r="V486">
        <v>264.85000000000002</v>
      </c>
    </row>
    <row r="487" spans="1:22" x14ac:dyDescent="0.25">
      <c r="A487" s="39">
        <v>42814</v>
      </c>
      <c r="B487" s="41">
        <f t="shared" si="70"/>
        <v>234.90733279613215</v>
      </c>
      <c r="C487" s="41">
        <f t="shared" si="71"/>
        <v>124.66367713004485</v>
      </c>
      <c r="D487" s="41">
        <f t="shared" si="72"/>
        <v>278.93142181495716</v>
      </c>
      <c r="E487" s="41">
        <f t="shared" si="73"/>
        <v>287.64478764478764</v>
      </c>
      <c r="F487" s="41">
        <f t="shared" si="74"/>
        <v>138.31372549019608</v>
      </c>
      <c r="G487" s="41">
        <f t="shared" si="75"/>
        <v>147.809442790302</v>
      </c>
      <c r="H487" s="41">
        <f t="shared" si="76"/>
        <v>0</v>
      </c>
      <c r="I487" s="41">
        <f t="shared" si="77"/>
        <v>104.66312912043736</v>
      </c>
      <c r="J487" s="41">
        <f t="shared" si="78"/>
        <v>234.77961432506888</v>
      </c>
      <c r="K487" s="41">
        <f t="shared" si="79"/>
        <v>138.46962924007363</v>
      </c>
      <c r="M487">
        <v>728.8</v>
      </c>
      <c r="N487">
        <v>27.8</v>
      </c>
      <c r="O487">
        <v>377.45</v>
      </c>
      <c r="P487">
        <v>111.75</v>
      </c>
      <c r="Q487">
        <v>176.35</v>
      </c>
      <c r="R487">
        <v>34.75</v>
      </c>
      <c r="T487">
        <v>325.45</v>
      </c>
      <c r="U487">
        <v>340.9</v>
      </c>
      <c r="V487">
        <v>263.3</v>
      </c>
    </row>
    <row r="488" spans="1:22" x14ac:dyDescent="0.25">
      <c r="A488" s="39">
        <v>42815</v>
      </c>
      <c r="B488" s="41">
        <f t="shared" si="70"/>
        <v>226.83319903303789</v>
      </c>
      <c r="C488" s="41">
        <f t="shared" si="71"/>
        <v>119.05829596412556</v>
      </c>
      <c r="D488" s="41">
        <f t="shared" si="72"/>
        <v>281.73958025421223</v>
      </c>
      <c r="E488" s="41">
        <f t="shared" si="73"/>
        <v>283.91248391248388</v>
      </c>
      <c r="F488" s="41">
        <f t="shared" si="74"/>
        <v>139.05882352941177</v>
      </c>
      <c r="G488" s="41">
        <f t="shared" si="75"/>
        <v>145.04466184602296</v>
      </c>
      <c r="H488" s="41">
        <f t="shared" si="76"/>
        <v>0</v>
      </c>
      <c r="I488" s="41">
        <f t="shared" si="77"/>
        <v>104.75960765396366</v>
      </c>
      <c r="J488" s="41">
        <f t="shared" si="78"/>
        <v>231.95592286501378</v>
      </c>
      <c r="K488" s="41">
        <f t="shared" si="79"/>
        <v>137.60189324217723</v>
      </c>
      <c r="M488">
        <v>703.75</v>
      </c>
      <c r="N488">
        <v>26.55</v>
      </c>
      <c r="O488">
        <v>381.25</v>
      </c>
      <c r="P488">
        <v>110.3</v>
      </c>
      <c r="Q488">
        <v>177.3</v>
      </c>
      <c r="R488">
        <v>34.1</v>
      </c>
      <c r="T488">
        <v>325.75</v>
      </c>
      <c r="U488">
        <v>336.8</v>
      </c>
      <c r="V488">
        <v>261.64999999999998</v>
      </c>
    </row>
    <row r="489" spans="1:22" x14ac:dyDescent="0.25">
      <c r="A489" s="39">
        <v>42816</v>
      </c>
      <c r="B489" s="41">
        <f t="shared" si="70"/>
        <v>227.5584206285254</v>
      </c>
      <c r="C489" s="41">
        <f t="shared" si="71"/>
        <v>114.34977578475336</v>
      </c>
      <c r="D489" s="41">
        <f t="shared" si="72"/>
        <v>278.74667454921666</v>
      </c>
      <c r="E489" s="41">
        <f t="shared" si="73"/>
        <v>281.33848133848136</v>
      </c>
      <c r="F489" s="41">
        <f t="shared" si="74"/>
        <v>139.76470588235293</v>
      </c>
      <c r="G489" s="41">
        <f t="shared" si="75"/>
        <v>145.25733730327519</v>
      </c>
      <c r="H489" s="41">
        <f t="shared" si="76"/>
        <v>0</v>
      </c>
      <c r="I489" s="41">
        <f t="shared" si="77"/>
        <v>104.08425791927962</v>
      </c>
      <c r="J489" s="41">
        <f t="shared" si="78"/>
        <v>234.59366391184574</v>
      </c>
      <c r="K489" s="41">
        <f t="shared" si="79"/>
        <v>137.31264790954509</v>
      </c>
      <c r="M489">
        <v>706</v>
      </c>
      <c r="N489">
        <v>25.5</v>
      </c>
      <c r="O489">
        <v>377.2</v>
      </c>
      <c r="P489">
        <v>109.3</v>
      </c>
      <c r="Q489">
        <v>178.2</v>
      </c>
      <c r="R489">
        <v>34.15</v>
      </c>
      <c r="T489">
        <v>323.64999999999998</v>
      </c>
      <c r="U489">
        <v>340.63</v>
      </c>
      <c r="V489">
        <v>261.10000000000002</v>
      </c>
    </row>
    <row r="490" spans="1:22" x14ac:dyDescent="0.25">
      <c r="A490" s="39">
        <v>42817</v>
      </c>
      <c r="B490" s="41">
        <f t="shared" si="70"/>
        <v>229.02497985495563</v>
      </c>
      <c r="C490" s="41">
        <f t="shared" si="71"/>
        <v>128.02690582959642</v>
      </c>
      <c r="D490" s="41">
        <f t="shared" si="72"/>
        <v>274.42358853088979</v>
      </c>
      <c r="E490" s="41">
        <f t="shared" si="73"/>
        <v>295.36679536679537</v>
      </c>
      <c r="F490" s="41">
        <f t="shared" si="74"/>
        <v>139.76470588235293</v>
      </c>
      <c r="G490" s="41">
        <f t="shared" si="75"/>
        <v>145.68268821777966</v>
      </c>
      <c r="H490" s="41">
        <f t="shared" si="76"/>
        <v>0</v>
      </c>
      <c r="I490" s="41">
        <f t="shared" si="77"/>
        <v>104.71136838720052</v>
      </c>
      <c r="J490" s="41">
        <f t="shared" si="78"/>
        <v>239.55234159779616</v>
      </c>
      <c r="K490" s="41">
        <f t="shared" si="79"/>
        <v>139.73179069155927</v>
      </c>
      <c r="M490">
        <v>710.55</v>
      </c>
      <c r="N490">
        <v>28.55</v>
      </c>
      <c r="O490">
        <v>371.35</v>
      </c>
      <c r="P490">
        <v>114.75</v>
      </c>
      <c r="Q490">
        <v>178.2</v>
      </c>
      <c r="R490">
        <v>34.25</v>
      </c>
      <c r="T490">
        <v>325.60000000000002</v>
      </c>
      <c r="U490">
        <v>347.83</v>
      </c>
      <c r="V490">
        <v>265.7</v>
      </c>
    </row>
    <row r="491" spans="1:22" x14ac:dyDescent="0.25">
      <c r="A491" s="39">
        <v>42818</v>
      </c>
      <c r="B491" s="41">
        <f t="shared" si="70"/>
        <v>227.28444802578568</v>
      </c>
      <c r="C491" s="41">
        <f t="shared" si="71"/>
        <v>137.89237668161434</v>
      </c>
      <c r="D491" s="41">
        <f t="shared" si="72"/>
        <v>273.79544782737219</v>
      </c>
      <c r="E491" s="41">
        <f t="shared" si="73"/>
        <v>296.13899613899611</v>
      </c>
      <c r="F491" s="41">
        <f t="shared" si="74"/>
        <v>147.08235294117645</v>
      </c>
      <c r="G491" s="41">
        <f t="shared" si="75"/>
        <v>143.9812845597618</v>
      </c>
      <c r="H491" s="41">
        <f t="shared" si="76"/>
        <v>0</v>
      </c>
      <c r="I491" s="41">
        <f t="shared" si="77"/>
        <v>103.95561987457791</v>
      </c>
      <c r="J491" s="41">
        <f t="shared" si="78"/>
        <v>237.87878787878788</v>
      </c>
      <c r="K491" s="41">
        <f t="shared" si="79"/>
        <v>140.44175650801998</v>
      </c>
      <c r="M491">
        <v>705.15</v>
      </c>
      <c r="N491">
        <v>30.75</v>
      </c>
      <c r="O491">
        <v>370.5</v>
      </c>
      <c r="P491">
        <v>115.05</v>
      </c>
      <c r="Q491">
        <v>187.53</v>
      </c>
      <c r="R491">
        <v>33.85</v>
      </c>
      <c r="T491">
        <v>323.25</v>
      </c>
      <c r="U491">
        <v>345.4</v>
      </c>
      <c r="V491">
        <v>267.05</v>
      </c>
    </row>
    <row r="492" spans="1:22" x14ac:dyDescent="0.25">
      <c r="A492" s="39">
        <v>42821</v>
      </c>
      <c r="B492" s="41">
        <f t="shared" si="70"/>
        <v>225.89846897663176</v>
      </c>
      <c r="C492" s="41">
        <f t="shared" si="71"/>
        <v>142.152466367713</v>
      </c>
      <c r="D492" s="41">
        <f t="shared" si="72"/>
        <v>273.38900384274314</v>
      </c>
      <c r="E492" s="41">
        <f t="shared" si="73"/>
        <v>290.73359073359075</v>
      </c>
      <c r="F492" s="41">
        <f t="shared" si="74"/>
        <v>146.65098039215684</v>
      </c>
      <c r="G492" s="41">
        <f t="shared" si="75"/>
        <v>152.91365376435559</v>
      </c>
      <c r="H492" s="41">
        <f t="shared" si="76"/>
        <v>0</v>
      </c>
      <c r="I492" s="41">
        <f t="shared" si="77"/>
        <v>102.68531918314842</v>
      </c>
      <c r="J492" s="41">
        <f t="shared" si="78"/>
        <v>237.96831955922863</v>
      </c>
      <c r="K492" s="41">
        <f t="shared" si="79"/>
        <v>137.36523797002366</v>
      </c>
      <c r="M492">
        <v>700.85</v>
      </c>
      <c r="N492">
        <v>31.7</v>
      </c>
      <c r="O492">
        <v>369.95</v>
      </c>
      <c r="P492">
        <v>112.95</v>
      </c>
      <c r="Q492">
        <v>186.98</v>
      </c>
      <c r="R492">
        <v>35.950000000000003</v>
      </c>
      <c r="T492">
        <v>319.3</v>
      </c>
      <c r="U492">
        <v>345.53</v>
      </c>
      <c r="V492">
        <v>261.2</v>
      </c>
    </row>
    <row r="493" spans="1:22" x14ac:dyDescent="0.25">
      <c r="A493" s="39">
        <v>42822</v>
      </c>
      <c r="B493" s="41">
        <f t="shared" si="70"/>
        <v>230.41095890410958</v>
      </c>
      <c r="C493" s="41">
        <f t="shared" si="71"/>
        <v>143.27354260089686</v>
      </c>
      <c r="D493" s="41">
        <f t="shared" si="72"/>
        <v>273.86934673366835</v>
      </c>
      <c r="E493" s="41">
        <f t="shared" si="73"/>
        <v>293.30759330759332</v>
      </c>
      <c r="F493" s="41">
        <f t="shared" si="74"/>
        <v>146.72156862745098</v>
      </c>
      <c r="G493" s="41">
        <f t="shared" si="75"/>
        <v>150.14887282007655</v>
      </c>
      <c r="H493" s="41">
        <f t="shared" si="76"/>
        <v>0</v>
      </c>
      <c r="I493" s="41">
        <f t="shared" si="77"/>
        <v>103.18379160636759</v>
      </c>
      <c r="J493" s="41">
        <f t="shared" si="78"/>
        <v>238.10606060606062</v>
      </c>
      <c r="K493" s="41">
        <f t="shared" si="79"/>
        <v>139.41625032868791</v>
      </c>
      <c r="M493">
        <v>714.85</v>
      </c>
      <c r="N493">
        <v>31.95</v>
      </c>
      <c r="O493">
        <v>370.6</v>
      </c>
      <c r="P493">
        <v>113.95</v>
      </c>
      <c r="Q493">
        <v>187.07</v>
      </c>
      <c r="R493">
        <v>35.299999999999997</v>
      </c>
      <c r="T493">
        <v>320.85000000000002</v>
      </c>
      <c r="U493">
        <v>345.73</v>
      </c>
      <c r="V493">
        <v>265.10000000000002</v>
      </c>
    </row>
    <row r="494" spans="1:22" x14ac:dyDescent="0.25">
      <c r="A494" s="39">
        <v>42823</v>
      </c>
      <c r="B494" s="41">
        <f t="shared" si="70"/>
        <v>231.82917002417406</v>
      </c>
      <c r="C494" s="41">
        <f t="shared" si="71"/>
        <v>143.49775784753362</v>
      </c>
      <c r="D494" s="41">
        <f t="shared" si="72"/>
        <v>279.96600650310376</v>
      </c>
      <c r="E494" s="41">
        <f t="shared" si="73"/>
        <v>289.06048906048903</v>
      </c>
      <c r="F494" s="41">
        <f t="shared" si="74"/>
        <v>144.72941176470587</v>
      </c>
      <c r="G494" s="41">
        <f t="shared" si="75"/>
        <v>142.49255635899615</v>
      </c>
      <c r="H494" s="41">
        <f t="shared" si="76"/>
        <v>0</v>
      </c>
      <c r="I494" s="41">
        <f t="shared" si="77"/>
        <v>103.23203087313073</v>
      </c>
      <c r="J494" s="41">
        <f t="shared" si="78"/>
        <v>238.63636363636368</v>
      </c>
      <c r="K494" s="41">
        <f t="shared" si="79"/>
        <v>141.36208256639495</v>
      </c>
      <c r="M494">
        <v>719.25</v>
      </c>
      <c r="N494">
        <v>32</v>
      </c>
      <c r="O494">
        <v>378.85</v>
      </c>
      <c r="P494">
        <v>112.3</v>
      </c>
      <c r="Q494">
        <v>184.53</v>
      </c>
      <c r="R494">
        <v>33.5</v>
      </c>
      <c r="T494">
        <v>321</v>
      </c>
      <c r="U494">
        <v>346.5</v>
      </c>
      <c r="V494">
        <v>268.8</v>
      </c>
    </row>
    <row r="495" spans="1:22" x14ac:dyDescent="0.25">
      <c r="A495" s="39">
        <v>42824</v>
      </c>
      <c r="B495" s="41">
        <f t="shared" si="70"/>
        <v>231.45850120870267</v>
      </c>
      <c r="C495" s="41">
        <f t="shared" si="71"/>
        <v>139.46188340807174</v>
      </c>
      <c r="D495" s="41">
        <f t="shared" si="72"/>
        <v>292.23322494827079</v>
      </c>
      <c r="E495" s="41">
        <f t="shared" si="73"/>
        <v>293.82239382239385</v>
      </c>
      <c r="F495" s="41">
        <f t="shared" si="74"/>
        <v>149.00392156862745</v>
      </c>
      <c r="G495" s="41">
        <f t="shared" si="75"/>
        <v>147.17141641854531</v>
      </c>
      <c r="H495" s="41">
        <f t="shared" si="76"/>
        <v>0</v>
      </c>
      <c r="I495" s="41">
        <f t="shared" si="77"/>
        <v>109.11722141823445</v>
      </c>
      <c r="J495" s="41">
        <f t="shared" si="78"/>
        <v>237.51377410468319</v>
      </c>
      <c r="K495" s="41">
        <f t="shared" si="79"/>
        <v>144.35971601367342</v>
      </c>
      <c r="M495">
        <v>718.1</v>
      </c>
      <c r="N495">
        <v>31.1</v>
      </c>
      <c r="O495">
        <v>395.45</v>
      </c>
      <c r="P495">
        <v>114.15</v>
      </c>
      <c r="Q495">
        <v>189.98</v>
      </c>
      <c r="R495">
        <v>34.6</v>
      </c>
      <c r="T495">
        <v>339.3</v>
      </c>
      <c r="U495">
        <v>344.87</v>
      </c>
      <c r="V495">
        <v>274.5</v>
      </c>
    </row>
    <row r="496" spans="1:22" x14ac:dyDescent="0.25">
      <c r="A496" s="39">
        <v>42825</v>
      </c>
      <c r="B496" s="41">
        <f t="shared" si="70"/>
        <v>237.71152296535055</v>
      </c>
      <c r="C496" s="41">
        <f t="shared" si="71"/>
        <v>155.60538116591928</v>
      </c>
      <c r="D496" s="41">
        <f t="shared" si="72"/>
        <v>291.97457877623413</v>
      </c>
      <c r="E496" s="41">
        <f t="shared" si="73"/>
        <v>295.23809523809524</v>
      </c>
      <c r="F496" s="41">
        <f t="shared" si="74"/>
        <v>148.90196078431373</v>
      </c>
      <c r="G496" s="41">
        <f t="shared" si="75"/>
        <v>145.04466184602296</v>
      </c>
      <c r="H496" s="41">
        <f t="shared" si="76"/>
        <v>0</v>
      </c>
      <c r="I496" s="41">
        <f t="shared" si="77"/>
        <v>109.21369995176073</v>
      </c>
      <c r="J496" s="41">
        <f t="shared" si="78"/>
        <v>241.34297520661158</v>
      </c>
      <c r="K496" s="41">
        <f t="shared" si="79"/>
        <v>144.59637128582696</v>
      </c>
      <c r="L496" s="41">
        <f>AVERAGE(B496:K496)</f>
        <v>176.9629247220135</v>
      </c>
      <c r="M496">
        <v>737.5</v>
      </c>
      <c r="N496">
        <v>34.700000000000003</v>
      </c>
      <c r="O496">
        <v>395.1</v>
      </c>
      <c r="P496">
        <v>114.7</v>
      </c>
      <c r="Q496">
        <v>189.85</v>
      </c>
      <c r="R496">
        <v>34.1</v>
      </c>
      <c r="T496">
        <v>339.6</v>
      </c>
      <c r="U496">
        <v>350.43</v>
      </c>
      <c r="V496">
        <v>274.95</v>
      </c>
    </row>
    <row r="497" spans="1:12" x14ac:dyDescent="0.25">
      <c r="A497" s="39" t="s">
        <v>74</v>
      </c>
      <c r="B497" s="41">
        <f>AVERAGE(B2:B496)</f>
        <v>158.19584401631155</v>
      </c>
      <c r="C497" s="41">
        <f t="shared" ref="C497:K497" si="80">AVERAGE(C2:C496)</f>
        <v>93.224622910721578</v>
      </c>
      <c r="D497" s="41">
        <f t="shared" si="80"/>
        <v>178.3809122857306</v>
      </c>
      <c r="E497" s="41">
        <f t="shared" si="80"/>
        <v>206.32554632554627</v>
      </c>
      <c r="F497" s="41">
        <f t="shared" si="80"/>
        <v>95.09352346999394</v>
      </c>
      <c r="G497" s="41">
        <f t="shared" si="80"/>
        <v>123.27107742675592</v>
      </c>
      <c r="H497" s="41">
        <f t="shared" si="80"/>
        <v>131.77090966564646</v>
      </c>
      <c r="I497" s="41">
        <f t="shared" si="80"/>
        <v>88.160557171652144</v>
      </c>
      <c r="J497" s="41">
        <f t="shared" si="80"/>
        <v>153.50264351504009</v>
      </c>
      <c r="K497" s="41">
        <f t="shared" si="80"/>
        <v>80.609832216458514</v>
      </c>
      <c r="L497" s="41">
        <f>AVERAGE(B497:K497)</f>
        <v>130.85354690038568</v>
      </c>
    </row>
    <row r="498" spans="1:12" x14ac:dyDescent="0.25">
      <c r="A498" s="39" t="s">
        <v>37</v>
      </c>
      <c r="B498">
        <f>_xlfn.VAR.P(B2:B496)</f>
        <v>1096.2759437781642</v>
      </c>
      <c r="C498">
        <f t="shared" ref="C498:K498" si="81">_xlfn.VAR.P(C2:C496)</f>
        <v>237.18863679158227</v>
      </c>
      <c r="D498">
        <f t="shared" si="81"/>
        <v>4946.3634298871239</v>
      </c>
      <c r="E498">
        <f t="shared" si="81"/>
        <v>6957.2035033704615</v>
      </c>
      <c r="F498">
        <f t="shared" si="81"/>
        <v>164.99103625683162</v>
      </c>
      <c r="G498">
        <f t="shared" si="81"/>
        <v>361.0108388685307</v>
      </c>
      <c r="H498">
        <f t="shared" si="81"/>
        <v>5774.7392128919682</v>
      </c>
      <c r="I498">
        <f t="shared" si="81"/>
        <v>218.04236796979163</v>
      </c>
      <c r="J498">
        <f t="shared" si="81"/>
        <v>2176.2415124722515</v>
      </c>
      <c r="K498">
        <f t="shared" si="81"/>
        <v>1046.1830064524315</v>
      </c>
    </row>
    <row r="499" spans="1:12" x14ac:dyDescent="0.25">
      <c r="A499" s="39" t="s">
        <v>85</v>
      </c>
      <c r="B499">
        <f>_xlfn.STDEV.P(B2:B496)</f>
        <v>33.110058045526955</v>
      </c>
      <c r="C499">
        <f t="shared" ref="C499:K499" si="82">_xlfn.STDEV.P(C2:C496)</f>
        <v>15.400929737895121</v>
      </c>
      <c r="D499">
        <f t="shared" si="82"/>
        <v>70.330387670530612</v>
      </c>
      <c r="E499">
        <f t="shared" si="82"/>
        <v>83.409852555741054</v>
      </c>
      <c r="F499">
        <f t="shared" si="82"/>
        <v>12.844883660696643</v>
      </c>
      <c r="G499">
        <f t="shared" si="82"/>
        <v>19.000285231241417</v>
      </c>
      <c r="H499">
        <f t="shared" si="82"/>
        <v>75.991704895284244</v>
      </c>
      <c r="I499">
        <f t="shared" si="82"/>
        <v>14.766257751027903</v>
      </c>
      <c r="J499">
        <f t="shared" si="82"/>
        <v>46.650203777392562</v>
      </c>
      <c r="K499">
        <f t="shared" si="82"/>
        <v>32.344752378901148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"/>
  <sheetViews>
    <sheetView workbookViewId="0">
      <selection sqref="A1:XFD1048576"/>
    </sheetView>
  </sheetViews>
  <sheetFormatPr defaultColWidth="14.85546875" defaultRowHeight="15" x14ac:dyDescent="0.25"/>
  <sheetData>
    <row r="1" spans="1:22" x14ac:dyDescent="0.25">
      <c r="A1" t="s">
        <v>73</v>
      </c>
      <c r="B1" t="s">
        <v>72</v>
      </c>
      <c r="C1" t="s">
        <v>89</v>
      </c>
      <c r="D1" t="s">
        <v>70</v>
      </c>
      <c r="E1" t="s">
        <v>90</v>
      </c>
      <c r="F1" t="s">
        <v>71</v>
      </c>
      <c r="G1" t="s">
        <v>91</v>
      </c>
      <c r="H1" t="s">
        <v>92</v>
      </c>
      <c r="I1" t="s">
        <v>69</v>
      </c>
      <c r="J1" t="s">
        <v>93</v>
      </c>
      <c r="K1" t="s">
        <v>94</v>
      </c>
      <c r="M1" t="s">
        <v>72</v>
      </c>
      <c r="N1" t="s">
        <v>89</v>
      </c>
      <c r="O1" t="s">
        <v>70</v>
      </c>
      <c r="P1" t="s">
        <v>90</v>
      </c>
      <c r="Q1" t="s">
        <v>71</v>
      </c>
      <c r="R1" t="s">
        <v>91</v>
      </c>
      <c r="S1" t="s">
        <v>92</v>
      </c>
      <c r="T1" t="s">
        <v>69</v>
      </c>
      <c r="U1" t="s">
        <v>93</v>
      </c>
      <c r="V1" t="s">
        <v>94</v>
      </c>
    </row>
    <row r="2" spans="1:22" x14ac:dyDescent="0.25"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</row>
    <row r="3" spans="1:22" x14ac:dyDescent="0.25">
      <c r="A3" s="39">
        <v>42095</v>
      </c>
      <c r="B3" s="41">
        <f t="shared" ref="B3:B66" si="0">(M3/M$3)*100</f>
        <v>100</v>
      </c>
      <c r="C3" s="41">
        <f t="shared" ref="C3:C66" si="1">(N3/N$3)*100</f>
        <v>100</v>
      </c>
      <c r="D3" s="41">
        <f t="shared" ref="D3:D66" si="2">(O3/O$3)*100</f>
        <v>100</v>
      </c>
      <c r="E3" s="41">
        <f t="shared" ref="E3:E66" si="3">(P3/P$3)*100</f>
        <v>100</v>
      </c>
      <c r="F3" s="41">
        <f t="shared" ref="F3:F66" si="4">(Q3/Q$3)*100</f>
        <v>100</v>
      </c>
      <c r="G3" s="41">
        <f t="shared" ref="G3:G66" si="5">(R3/R$3)*100</f>
        <v>100</v>
      </c>
      <c r="H3" s="41">
        <f t="shared" ref="H3:H66" si="6">(S3/S$3)*100</f>
        <v>100</v>
      </c>
      <c r="I3" s="41">
        <f t="shared" ref="I3:I66" si="7">(T3/T$3)*100</f>
        <v>100</v>
      </c>
      <c r="J3" s="41">
        <f t="shared" ref="J3:J66" si="8">(U3/U$3)*100</f>
        <v>100</v>
      </c>
      <c r="K3" s="41">
        <f t="shared" ref="K3:K66" si="9">(V3/V$3)*100</f>
        <v>100</v>
      </c>
      <c r="M3">
        <v>310.25</v>
      </c>
      <c r="N3">
        <v>22.3</v>
      </c>
      <c r="O3">
        <v>135.32</v>
      </c>
      <c r="P3">
        <v>38.85</v>
      </c>
      <c r="Q3">
        <v>127.5</v>
      </c>
      <c r="R3">
        <v>23.51</v>
      </c>
      <c r="S3">
        <v>70.3</v>
      </c>
      <c r="T3">
        <v>310.95</v>
      </c>
      <c r="U3">
        <v>145.19999999999999</v>
      </c>
      <c r="V3">
        <v>190.15</v>
      </c>
    </row>
    <row r="4" spans="1:22" x14ac:dyDescent="0.25">
      <c r="A4" s="39">
        <v>42100</v>
      </c>
      <c r="B4" s="41">
        <f t="shared" si="0"/>
        <v>101.6921837228042</v>
      </c>
      <c r="C4" s="41">
        <f t="shared" si="1"/>
        <v>96.860986547085204</v>
      </c>
      <c r="D4" s="41">
        <f t="shared" si="2"/>
        <v>106.67307123854567</v>
      </c>
      <c r="E4" s="41">
        <f t="shared" si="3"/>
        <v>99.871299871299854</v>
      </c>
      <c r="F4" s="41">
        <f t="shared" si="4"/>
        <v>104.50980392156863</v>
      </c>
      <c r="G4" s="41">
        <f t="shared" si="5"/>
        <v>99.064227988090153</v>
      </c>
      <c r="H4" s="41">
        <f t="shared" si="6"/>
        <v>100.14224751066858</v>
      </c>
      <c r="I4" s="41">
        <f t="shared" si="7"/>
        <v>103.31242965106931</v>
      </c>
      <c r="J4" s="41">
        <f t="shared" si="8"/>
        <v>100.25482093663911</v>
      </c>
      <c r="K4" s="41">
        <f t="shared" si="9"/>
        <v>100.70996581646068</v>
      </c>
      <c r="M4">
        <v>315.5</v>
      </c>
      <c r="N4">
        <v>21.6</v>
      </c>
      <c r="O4">
        <v>144.35</v>
      </c>
      <c r="P4">
        <v>38.799999999999997</v>
      </c>
      <c r="Q4">
        <v>133.25</v>
      </c>
      <c r="R4">
        <v>23.29</v>
      </c>
      <c r="S4">
        <v>70.400000000000006</v>
      </c>
      <c r="T4">
        <v>321.25</v>
      </c>
      <c r="U4">
        <v>145.57</v>
      </c>
      <c r="V4">
        <v>191.5</v>
      </c>
    </row>
    <row r="5" spans="1:22" x14ac:dyDescent="0.25">
      <c r="A5" s="39">
        <v>42101</v>
      </c>
      <c r="B5" s="41">
        <f t="shared" si="0"/>
        <v>101.19258662369057</v>
      </c>
      <c r="C5" s="41">
        <f t="shared" si="1"/>
        <v>98.654708520179369</v>
      </c>
      <c r="D5" s="41">
        <f t="shared" si="2"/>
        <v>112.95447827372156</v>
      </c>
      <c r="E5" s="41">
        <f t="shared" si="3"/>
        <v>98.455598455598448</v>
      </c>
      <c r="F5" s="41">
        <f t="shared" si="4"/>
        <v>107.64705882352941</v>
      </c>
      <c r="G5" s="41">
        <f t="shared" si="5"/>
        <v>97.660569970225424</v>
      </c>
      <c r="H5" s="41">
        <f t="shared" si="6"/>
        <v>98.506401137980092</v>
      </c>
      <c r="I5" s="41">
        <f t="shared" si="7"/>
        <v>104.16465669721819</v>
      </c>
      <c r="J5" s="41">
        <f t="shared" si="8"/>
        <v>98.484848484848499</v>
      </c>
      <c r="K5" s="41">
        <f t="shared" si="9"/>
        <v>103.99684459637129</v>
      </c>
      <c r="M5">
        <v>313.95</v>
      </c>
      <c r="N5">
        <v>22</v>
      </c>
      <c r="O5">
        <v>152.85</v>
      </c>
      <c r="P5">
        <v>38.25</v>
      </c>
      <c r="Q5">
        <v>137.25</v>
      </c>
      <c r="R5">
        <v>22.96</v>
      </c>
      <c r="S5">
        <v>69.25</v>
      </c>
      <c r="T5">
        <v>323.89999999999998</v>
      </c>
      <c r="U5">
        <v>143</v>
      </c>
      <c r="V5">
        <v>197.75</v>
      </c>
    </row>
    <row r="6" spans="1:22" x14ac:dyDescent="0.25">
      <c r="A6" s="39">
        <v>42102</v>
      </c>
      <c r="B6" s="41">
        <f t="shared" si="0"/>
        <v>107.44560838033846</v>
      </c>
      <c r="C6" s="41">
        <f t="shared" si="1"/>
        <v>98.654708520179369</v>
      </c>
      <c r="D6" s="41">
        <f t="shared" si="2"/>
        <v>117.90570499556607</v>
      </c>
      <c r="E6" s="41">
        <f t="shared" si="3"/>
        <v>99.613899613899619</v>
      </c>
      <c r="F6" s="41">
        <f t="shared" si="4"/>
        <v>109.82745098039214</v>
      </c>
      <c r="G6" s="41">
        <f t="shared" si="5"/>
        <v>100.97830710336027</v>
      </c>
      <c r="H6" s="41">
        <f t="shared" si="6"/>
        <v>99.857752489331446</v>
      </c>
      <c r="I6" s="41">
        <f t="shared" si="7"/>
        <v>102.63707991638526</v>
      </c>
      <c r="J6" s="41">
        <f t="shared" si="8"/>
        <v>102.96143250688705</v>
      </c>
      <c r="K6" s="41">
        <f t="shared" si="9"/>
        <v>101.81435708651065</v>
      </c>
      <c r="M6">
        <v>333.35</v>
      </c>
      <c r="N6">
        <v>22</v>
      </c>
      <c r="O6">
        <v>159.55000000000001</v>
      </c>
      <c r="P6">
        <v>38.700000000000003</v>
      </c>
      <c r="Q6">
        <v>140.03</v>
      </c>
      <c r="R6">
        <v>23.74</v>
      </c>
      <c r="S6">
        <v>70.2</v>
      </c>
      <c r="T6">
        <v>319.14999999999998</v>
      </c>
      <c r="U6">
        <v>149.5</v>
      </c>
      <c r="V6">
        <v>193.6</v>
      </c>
    </row>
    <row r="7" spans="1:22" x14ac:dyDescent="0.25">
      <c r="A7" s="39">
        <v>42103</v>
      </c>
      <c r="B7" s="41">
        <f t="shared" si="0"/>
        <v>111.1361804995971</v>
      </c>
      <c r="C7" s="41">
        <f t="shared" si="1"/>
        <v>95.515695067264573</v>
      </c>
      <c r="D7" s="41">
        <f t="shared" si="2"/>
        <v>118.26041974578776</v>
      </c>
      <c r="E7" s="41">
        <f t="shared" si="3"/>
        <v>104.5045045045045</v>
      </c>
      <c r="F7" s="41">
        <f t="shared" si="4"/>
        <v>108.11764705882352</v>
      </c>
      <c r="G7" s="41">
        <f t="shared" si="5"/>
        <v>105.18928115695448</v>
      </c>
      <c r="H7" s="41">
        <f t="shared" si="6"/>
        <v>101.70697012802276</v>
      </c>
      <c r="I7" s="41">
        <f t="shared" si="7"/>
        <v>101.84917189258724</v>
      </c>
      <c r="J7" s="41">
        <f t="shared" si="8"/>
        <v>101.97658402203858</v>
      </c>
      <c r="K7" s="41">
        <f t="shared" si="9"/>
        <v>102.36655272153563</v>
      </c>
      <c r="M7">
        <v>344.8</v>
      </c>
      <c r="N7">
        <v>21.3</v>
      </c>
      <c r="O7">
        <v>160.03</v>
      </c>
      <c r="P7">
        <v>40.6</v>
      </c>
      <c r="Q7">
        <v>137.85</v>
      </c>
      <c r="R7">
        <v>24.73</v>
      </c>
      <c r="S7">
        <v>71.5</v>
      </c>
      <c r="T7">
        <v>316.7</v>
      </c>
      <c r="U7">
        <v>148.07</v>
      </c>
      <c r="V7">
        <v>194.65</v>
      </c>
    </row>
    <row r="8" spans="1:22" x14ac:dyDescent="0.25">
      <c r="A8" s="39">
        <v>42104</v>
      </c>
      <c r="B8" s="41">
        <f t="shared" si="0"/>
        <v>108.94439967767929</v>
      </c>
      <c r="C8" s="41">
        <f t="shared" si="1"/>
        <v>94.394618834080717</v>
      </c>
      <c r="D8" s="41">
        <f t="shared" si="2"/>
        <v>116.31687851019805</v>
      </c>
      <c r="E8" s="41">
        <f t="shared" si="3"/>
        <v>107.46460746460747</v>
      </c>
      <c r="F8" s="41">
        <f t="shared" si="4"/>
        <v>110.86274509803921</v>
      </c>
      <c r="G8" s="41">
        <f t="shared" si="5"/>
        <v>107.69885155253083</v>
      </c>
      <c r="H8" s="41">
        <f t="shared" si="6"/>
        <v>103.1294452347084</v>
      </c>
      <c r="I8" s="41">
        <f t="shared" si="7"/>
        <v>102.84611673902558</v>
      </c>
      <c r="J8" s="41">
        <f t="shared" si="8"/>
        <v>101.43250688705234</v>
      </c>
      <c r="K8" s="41">
        <f t="shared" si="9"/>
        <v>106.41598737838547</v>
      </c>
      <c r="M8">
        <v>338</v>
      </c>
      <c r="N8">
        <v>21.05</v>
      </c>
      <c r="O8">
        <v>157.4</v>
      </c>
      <c r="P8">
        <v>41.75</v>
      </c>
      <c r="Q8">
        <v>141.35</v>
      </c>
      <c r="R8">
        <v>25.32</v>
      </c>
      <c r="S8">
        <v>72.5</v>
      </c>
      <c r="T8">
        <v>319.8</v>
      </c>
      <c r="U8">
        <v>147.28</v>
      </c>
      <c r="V8">
        <v>202.35</v>
      </c>
    </row>
    <row r="9" spans="1:22" x14ac:dyDescent="0.25">
      <c r="A9" s="39">
        <v>42107</v>
      </c>
      <c r="B9" s="41">
        <f t="shared" si="0"/>
        <v>116.35777598710717</v>
      </c>
      <c r="C9" s="41">
        <f t="shared" si="1"/>
        <v>94.170403587443943</v>
      </c>
      <c r="D9" s="41">
        <f t="shared" si="2"/>
        <v>117.07803724504879</v>
      </c>
      <c r="E9" s="41">
        <f t="shared" si="3"/>
        <v>110.16731016731016</v>
      </c>
      <c r="F9" s="41">
        <f t="shared" si="4"/>
        <v>118.06274509803923</v>
      </c>
      <c r="G9" s="41">
        <f t="shared" si="5"/>
        <v>109.52786048490005</v>
      </c>
      <c r="H9" s="41">
        <f t="shared" si="6"/>
        <v>104.48079658605975</v>
      </c>
      <c r="I9" s="41">
        <f t="shared" si="7"/>
        <v>106.38366296832289</v>
      </c>
      <c r="J9" s="41">
        <f t="shared" si="8"/>
        <v>100.15151515151514</v>
      </c>
      <c r="K9" s="41">
        <f t="shared" si="9"/>
        <v>105.46936628977124</v>
      </c>
      <c r="M9">
        <v>361</v>
      </c>
      <c r="N9">
        <v>21</v>
      </c>
      <c r="O9">
        <v>158.43</v>
      </c>
      <c r="P9">
        <v>42.8</v>
      </c>
      <c r="Q9">
        <v>150.53</v>
      </c>
      <c r="R9">
        <v>25.75</v>
      </c>
      <c r="S9">
        <v>73.45</v>
      </c>
      <c r="T9">
        <v>330.8</v>
      </c>
      <c r="U9">
        <v>145.41999999999999</v>
      </c>
      <c r="V9">
        <v>200.55</v>
      </c>
    </row>
    <row r="10" spans="1:22" x14ac:dyDescent="0.25">
      <c r="A10" s="39">
        <v>42109</v>
      </c>
      <c r="B10" s="41">
        <f t="shared" si="0"/>
        <v>115.39081385979048</v>
      </c>
      <c r="C10" s="41">
        <f t="shared" si="1"/>
        <v>92.825112107623312</v>
      </c>
      <c r="D10" s="41">
        <f t="shared" si="2"/>
        <v>116.67159326041975</v>
      </c>
      <c r="E10" s="41">
        <f t="shared" si="3"/>
        <v>109.39510939510939</v>
      </c>
      <c r="F10" s="41">
        <f t="shared" si="4"/>
        <v>117.47450980392158</v>
      </c>
      <c r="G10" s="41">
        <f t="shared" si="5"/>
        <v>107.31603572947681</v>
      </c>
      <c r="H10" s="41">
        <f t="shared" si="6"/>
        <v>101.92034139402561</v>
      </c>
      <c r="I10" s="41">
        <f t="shared" si="7"/>
        <v>104.75960765396366</v>
      </c>
      <c r="J10" s="41">
        <f t="shared" si="8"/>
        <v>99.146005509641881</v>
      </c>
      <c r="K10" s="41">
        <f t="shared" si="9"/>
        <v>108.46699973704969</v>
      </c>
      <c r="M10">
        <v>358</v>
      </c>
      <c r="N10">
        <v>20.7</v>
      </c>
      <c r="O10">
        <v>157.88</v>
      </c>
      <c r="P10">
        <v>42.5</v>
      </c>
      <c r="Q10">
        <v>149.78</v>
      </c>
      <c r="R10">
        <v>25.23</v>
      </c>
      <c r="S10">
        <v>71.650000000000006</v>
      </c>
      <c r="T10">
        <v>325.75</v>
      </c>
      <c r="U10">
        <v>143.96</v>
      </c>
      <c r="V10">
        <v>206.25</v>
      </c>
    </row>
    <row r="11" spans="1:22" x14ac:dyDescent="0.25">
      <c r="A11" s="39">
        <v>42110</v>
      </c>
      <c r="B11" s="41">
        <f t="shared" si="0"/>
        <v>110.59468170829976</v>
      </c>
      <c r="C11" s="41">
        <f t="shared" si="1"/>
        <v>91.255605381165921</v>
      </c>
      <c r="D11" s="41">
        <f t="shared" si="2"/>
        <v>114.02601241501627</v>
      </c>
      <c r="E11" s="41">
        <f t="shared" si="3"/>
        <v>106.94980694980694</v>
      </c>
      <c r="F11" s="41">
        <f t="shared" si="4"/>
        <v>115.00392156862745</v>
      </c>
      <c r="G11" s="41">
        <f t="shared" si="5"/>
        <v>105.23181624840493</v>
      </c>
      <c r="H11" s="41">
        <f t="shared" si="6"/>
        <v>104.55192034139402</v>
      </c>
      <c r="I11" s="41">
        <f t="shared" si="7"/>
        <v>105.3223990995337</v>
      </c>
      <c r="J11" s="41">
        <f t="shared" si="8"/>
        <v>96.962809917355372</v>
      </c>
      <c r="K11" s="41">
        <f t="shared" si="9"/>
        <v>107.33631343676045</v>
      </c>
      <c r="M11">
        <v>343.12</v>
      </c>
      <c r="N11">
        <v>20.350000000000001</v>
      </c>
      <c r="O11">
        <v>154.30000000000001</v>
      </c>
      <c r="P11">
        <v>41.55</v>
      </c>
      <c r="Q11">
        <v>146.63</v>
      </c>
      <c r="R11">
        <v>24.74</v>
      </c>
      <c r="S11">
        <v>73.5</v>
      </c>
      <c r="T11">
        <v>327.5</v>
      </c>
      <c r="U11">
        <v>140.79</v>
      </c>
      <c r="V11">
        <v>204.1</v>
      </c>
    </row>
    <row r="12" spans="1:22" x14ac:dyDescent="0.25">
      <c r="A12" s="39">
        <v>42111</v>
      </c>
      <c r="B12" s="41">
        <f t="shared" si="0"/>
        <v>109.3795326349718</v>
      </c>
      <c r="C12" s="41">
        <f t="shared" si="1"/>
        <v>86.771300448430495</v>
      </c>
      <c r="D12" s="41">
        <f t="shared" si="2"/>
        <v>113.25007389890631</v>
      </c>
      <c r="E12" s="41">
        <f t="shared" si="3"/>
        <v>101.15830115830116</v>
      </c>
      <c r="F12" s="41">
        <f t="shared" si="4"/>
        <v>114.70588235294117</v>
      </c>
      <c r="G12" s="41">
        <f t="shared" si="5"/>
        <v>114.67460655040409</v>
      </c>
      <c r="H12" s="41">
        <f t="shared" si="6"/>
        <v>104.40967283072547</v>
      </c>
      <c r="I12" s="41">
        <f t="shared" si="7"/>
        <v>103.79482231870077</v>
      </c>
      <c r="J12" s="41">
        <f t="shared" si="8"/>
        <v>97.369146005509648</v>
      </c>
      <c r="K12" s="41">
        <f t="shared" si="9"/>
        <v>111.09650276097818</v>
      </c>
      <c r="M12">
        <v>339.35</v>
      </c>
      <c r="N12">
        <v>19.350000000000001</v>
      </c>
      <c r="O12">
        <v>153.25</v>
      </c>
      <c r="P12">
        <v>39.299999999999997</v>
      </c>
      <c r="Q12">
        <v>146.25</v>
      </c>
      <c r="R12">
        <v>26.96</v>
      </c>
      <c r="S12">
        <v>73.400000000000006</v>
      </c>
      <c r="T12">
        <v>322.75</v>
      </c>
      <c r="U12">
        <v>141.38</v>
      </c>
      <c r="V12">
        <v>211.25</v>
      </c>
    </row>
    <row r="13" spans="1:22" x14ac:dyDescent="0.25">
      <c r="A13" s="39">
        <v>42114</v>
      </c>
      <c r="B13" s="41">
        <f t="shared" si="0"/>
        <v>108.33843674456082</v>
      </c>
      <c r="C13" s="41">
        <f t="shared" si="1"/>
        <v>81.83856502242152</v>
      </c>
      <c r="D13" s="41">
        <f t="shared" si="2"/>
        <v>112.76973100798109</v>
      </c>
      <c r="E13" s="41">
        <f t="shared" si="3"/>
        <v>97.55469755469754</v>
      </c>
      <c r="F13" s="41">
        <f t="shared" si="4"/>
        <v>108.39215686274508</v>
      </c>
      <c r="G13" s="41">
        <f t="shared" si="5"/>
        <v>109.01743938749466</v>
      </c>
      <c r="H13" s="41">
        <f t="shared" si="6"/>
        <v>106.1166429587482</v>
      </c>
      <c r="I13" s="41">
        <f t="shared" si="7"/>
        <v>100.82006753497348</v>
      </c>
      <c r="J13" s="41">
        <f t="shared" si="8"/>
        <v>97.196969696969703</v>
      </c>
      <c r="K13" s="41">
        <f t="shared" si="9"/>
        <v>109.33473573494609</v>
      </c>
      <c r="M13">
        <v>336.12</v>
      </c>
      <c r="N13">
        <v>18.25</v>
      </c>
      <c r="O13">
        <v>152.6</v>
      </c>
      <c r="P13">
        <v>37.9</v>
      </c>
      <c r="Q13">
        <v>138.19999999999999</v>
      </c>
      <c r="R13">
        <v>25.63</v>
      </c>
      <c r="S13">
        <v>74.599999999999994</v>
      </c>
      <c r="T13">
        <v>313.5</v>
      </c>
      <c r="U13">
        <v>141.13</v>
      </c>
      <c r="V13">
        <v>207.9</v>
      </c>
    </row>
    <row r="14" spans="1:22" x14ac:dyDescent="0.25">
      <c r="A14" s="39">
        <v>42115</v>
      </c>
      <c r="B14" s="41">
        <f t="shared" si="0"/>
        <v>103.01692183722804</v>
      </c>
      <c r="C14" s="41">
        <f t="shared" si="1"/>
        <v>84.529147982062781</v>
      </c>
      <c r="D14" s="41">
        <f t="shared" si="2"/>
        <v>109.96157256872601</v>
      </c>
      <c r="E14" s="41">
        <f t="shared" si="3"/>
        <v>98.841698841698829</v>
      </c>
      <c r="F14" s="41">
        <f t="shared" si="4"/>
        <v>104.94117647058825</v>
      </c>
      <c r="G14" s="41">
        <f t="shared" si="5"/>
        <v>106.8481497235219</v>
      </c>
      <c r="H14" s="41">
        <f t="shared" si="6"/>
        <v>112.87339971550499</v>
      </c>
      <c r="I14" s="41">
        <f t="shared" si="7"/>
        <v>101.12558289114007</v>
      </c>
      <c r="J14" s="41">
        <f t="shared" si="8"/>
        <v>96.34297520661157</v>
      </c>
      <c r="K14" s="41">
        <f t="shared" si="9"/>
        <v>111.01761767026031</v>
      </c>
      <c r="M14">
        <v>319.61</v>
      </c>
      <c r="N14">
        <v>18.850000000000001</v>
      </c>
      <c r="O14">
        <v>148.80000000000001</v>
      </c>
      <c r="P14">
        <v>38.4</v>
      </c>
      <c r="Q14">
        <v>133.80000000000001</v>
      </c>
      <c r="R14">
        <v>25.12</v>
      </c>
      <c r="S14">
        <v>79.349999999999994</v>
      </c>
      <c r="T14">
        <v>314.45</v>
      </c>
      <c r="U14">
        <v>139.88999999999999</v>
      </c>
      <c r="V14">
        <v>211.1</v>
      </c>
    </row>
    <row r="15" spans="1:22" x14ac:dyDescent="0.25">
      <c r="A15" s="39">
        <v>42116</v>
      </c>
      <c r="B15" s="41">
        <f t="shared" si="0"/>
        <v>103.1361804995971</v>
      </c>
      <c r="C15" s="41">
        <f t="shared" si="1"/>
        <v>85.426008968609864</v>
      </c>
      <c r="D15" s="41">
        <f t="shared" si="2"/>
        <v>111.60951817913096</v>
      </c>
      <c r="E15" s="41">
        <f t="shared" si="3"/>
        <v>102.05920205920205</v>
      </c>
      <c r="F15" s="41">
        <f t="shared" si="4"/>
        <v>105.43529411764708</v>
      </c>
      <c r="G15" s="41">
        <f t="shared" si="5"/>
        <v>118.1624840493407</v>
      </c>
      <c r="H15" s="41">
        <f t="shared" si="6"/>
        <v>110.59743954480797</v>
      </c>
      <c r="I15" s="41">
        <f t="shared" si="7"/>
        <v>100.88438655732432</v>
      </c>
      <c r="J15" s="41">
        <f t="shared" si="8"/>
        <v>99.11845730027548</v>
      </c>
      <c r="K15" s="41">
        <f t="shared" si="9"/>
        <v>110.96502760978176</v>
      </c>
      <c r="M15">
        <v>319.98</v>
      </c>
      <c r="N15">
        <v>19.05</v>
      </c>
      <c r="O15">
        <v>151.03</v>
      </c>
      <c r="P15">
        <v>39.65</v>
      </c>
      <c r="Q15">
        <v>134.43</v>
      </c>
      <c r="R15">
        <v>27.78</v>
      </c>
      <c r="S15">
        <v>77.75</v>
      </c>
      <c r="T15">
        <v>313.7</v>
      </c>
      <c r="U15">
        <v>143.91999999999999</v>
      </c>
      <c r="V15">
        <v>211</v>
      </c>
    </row>
    <row r="16" spans="1:22" x14ac:dyDescent="0.25">
      <c r="A16" s="39">
        <v>42117</v>
      </c>
      <c r="B16" s="41">
        <f t="shared" si="0"/>
        <v>101.2925060435133</v>
      </c>
      <c r="C16" s="41">
        <f t="shared" si="1"/>
        <v>82.735426008968602</v>
      </c>
      <c r="D16" s="41">
        <f t="shared" si="2"/>
        <v>109.40733077150459</v>
      </c>
      <c r="E16" s="41">
        <f t="shared" si="3"/>
        <v>99.485199485199487</v>
      </c>
      <c r="F16" s="41">
        <f t="shared" si="4"/>
        <v>108.65098039215685</v>
      </c>
      <c r="G16" s="41">
        <f t="shared" si="5"/>
        <v>119.3534666099532</v>
      </c>
      <c r="H16" s="41">
        <f t="shared" si="6"/>
        <v>109.38833570412518</v>
      </c>
      <c r="I16" s="41">
        <f t="shared" si="7"/>
        <v>102.46020260492041</v>
      </c>
      <c r="J16" s="41">
        <f t="shared" si="8"/>
        <v>98.753443526170798</v>
      </c>
      <c r="K16" s="41">
        <f t="shared" si="9"/>
        <v>111.22797791217461</v>
      </c>
      <c r="M16">
        <v>314.26</v>
      </c>
      <c r="N16">
        <v>18.45</v>
      </c>
      <c r="O16">
        <v>148.05000000000001</v>
      </c>
      <c r="P16">
        <v>38.65</v>
      </c>
      <c r="Q16">
        <v>138.53</v>
      </c>
      <c r="R16">
        <v>28.06</v>
      </c>
      <c r="S16">
        <v>76.900000000000006</v>
      </c>
      <c r="T16">
        <v>318.60000000000002</v>
      </c>
      <c r="U16">
        <v>143.38999999999999</v>
      </c>
      <c r="V16">
        <v>211.5</v>
      </c>
    </row>
    <row r="17" spans="1:22" x14ac:dyDescent="0.25">
      <c r="A17" s="39">
        <v>42118</v>
      </c>
      <c r="B17" s="41">
        <f t="shared" si="0"/>
        <v>98.472199838839643</v>
      </c>
      <c r="C17" s="41">
        <f t="shared" si="1"/>
        <v>83.183856502242151</v>
      </c>
      <c r="D17" s="41">
        <f t="shared" si="2"/>
        <v>106.73219036358263</v>
      </c>
      <c r="E17" s="41">
        <f t="shared" si="3"/>
        <v>94.465894465894479</v>
      </c>
      <c r="F17" s="41">
        <f t="shared" si="4"/>
        <v>105.78823529411765</v>
      </c>
      <c r="G17" s="41">
        <f t="shared" si="5"/>
        <v>112.5053168864313</v>
      </c>
      <c r="H17" s="41">
        <f t="shared" si="6"/>
        <v>109.10384068278806</v>
      </c>
      <c r="I17" s="41">
        <f t="shared" si="7"/>
        <v>101.72053384788553</v>
      </c>
      <c r="J17" s="41">
        <f t="shared" si="8"/>
        <v>95.619834710743817</v>
      </c>
      <c r="K17" s="41">
        <f t="shared" si="9"/>
        <v>107.75703392058902</v>
      </c>
      <c r="M17">
        <v>305.51</v>
      </c>
      <c r="N17">
        <v>18.55</v>
      </c>
      <c r="O17">
        <v>144.43</v>
      </c>
      <c r="P17">
        <v>36.700000000000003</v>
      </c>
      <c r="Q17">
        <v>134.88</v>
      </c>
      <c r="R17">
        <v>26.45</v>
      </c>
      <c r="S17">
        <v>76.7</v>
      </c>
      <c r="T17">
        <v>316.3</v>
      </c>
      <c r="U17">
        <v>138.84</v>
      </c>
      <c r="V17">
        <v>204.9</v>
      </c>
    </row>
    <row r="18" spans="1:22" x14ac:dyDescent="0.25">
      <c r="A18" s="39">
        <v>42121</v>
      </c>
      <c r="B18" s="41">
        <f t="shared" si="0"/>
        <v>100.41901692183724</v>
      </c>
      <c r="C18" s="41">
        <f t="shared" si="1"/>
        <v>81.165919282511211</v>
      </c>
      <c r="D18" s="41">
        <f t="shared" si="2"/>
        <v>102.70469997044043</v>
      </c>
      <c r="E18" s="41">
        <f t="shared" si="3"/>
        <v>86.229086229086221</v>
      </c>
      <c r="F18" s="41">
        <f t="shared" si="4"/>
        <v>103.72549019607844</v>
      </c>
      <c r="G18" s="41">
        <f t="shared" si="5"/>
        <v>109.74053594215228</v>
      </c>
      <c r="H18" s="41">
        <f t="shared" si="6"/>
        <v>107.61024182076815</v>
      </c>
      <c r="I18" s="41">
        <f t="shared" si="7"/>
        <v>98.3920244412285</v>
      </c>
      <c r="J18" s="41">
        <f t="shared" si="8"/>
        <v>91.088154269972449</v>
      </c>
      <c r="K18" s="41">
        <f t="shared" si="9"/>
        <v>110.43912700499605</v>
      </c>
      <c r="M18">
        <v>311.55</v>
      </c>
      <c r="N18">
        <v>18.100000000000001</v>
      </c>
      <c r="O18">
        <v>138.97999999999999</v>
      </c>
      <c r="P18">
        <v>33.5</v>
      </c>
      <c r="Q18">
        <v>132.25</v>
      </c>
      <c r="R18">
        <v>25.8</v>
      </c>
      <c r="S18">
        <v>75.650000000000006</v>
      </c>
      <c r="T18">
        <v>305.95</v>
      </c>
      <c r="U18">
        <v>132.26</v>
      </c>
      <c r="V18">
        <v>210</v>
      </c>
    </row>
    <row r="19" spans="1:22" x14ac:dyDescent="0.25">
      <c r="A19" s="39">
        <v>42122</v>
      </c>
      <c r="B19" s="41">
        <f t="shared" si="0"/>
        <v>98.481869460112819</v>
      </c>
      <c r="C19" s="41">
        <f t="shared" si="1"/>
        <v>79.372197309417032</v>
      </c>
      <c r="D19" s="41">
        <f t="shared" si="2"/>
        <v>104.27135678391959</v>
      </c>
      <c r="E19" s="41">
        <f t="shared" si="3"/>
        <v>92.020592020592019</v>
      </c>
      <c r="F19" s="41">
        <f t="shared" si="4"/>
        <v>103.23921568627451</v>
      </c>
      <c r="G19" s="41">
        <f t="shared" si="5"/>
        <v>107.74138664398127</v>
      </c>
      <c r="H19" s="41">
        <f t="shared" si="6"/>
        <v>106.82788051209104</v>
      </c>
      <c r="I19" s="41">
        <f t="shared" si="7"/>
        <v>98.440263707991647</v>
      </c>
      <c r="J19" s="41">
        <f t="shared" si="8"/>
        <v>95.041322314049594</v>
      </c>
      <c r="K19" s="41">
        <f t="shared" si="9"/>
        <v>111.43833815408888</v>
      </c>
      <c r="M19">
        <v>305.54000000000002</v>
      </c>
      <c r="N19">
        <v>17.7</v>
      </c>
      <c r="O19">
        <v>141.1</v>
      </c>
      <c r="P19">
        <v>35.75</v>
      </c>
      <c r="Q19">
        <v>131.63</v>
      </c>
      <c r="R19">
        <v>25.33</v>
      </c>
      <c r="S19">
        <v>75.099999999999994</v>
      </c>
      <c r="T19">
        <v>306.10000000000002</v>
      </c>
      <c r="U19">
        <v>138</v>
      </c>
      <c r="V19">
        <v>211.9</v>
      </c>
    </row>
    <row r="20" spans="1:22" x14ac:dyDescent="0.25">
      <c r="A20" s="39">
        <v>42123</v>
      </c>
      <c r="B20" s="41">
        <f t="shared" si="0"/>
        <v>103.58742949234487</v>
      </c>
      <c r="C20" s="41">
        <f t="shared" si="1"/>
        <v>81.83856502242152</v>
      </c>
      <c r="D20" s="41">
        <f t="shared" si="2"/>
        <v>106.4883239728052</v>
      </c>
      <c r="E20" s="41">
        <f t="shared" si="3"/>
        <v>92.535392535392532</v>
      </c>
      <c r="F20" s="41">
        <f t="shared" si="4"/>
        <v>103.05882352941175</v>
      </c>
      <c r="G20" s="41">
        <f t="shared" si="5"/>
        <v>107.06082518077413</v>
      </c>
      <c r="H20" s="41">
        <f t="shared" si="6"/>
        <v>107.3968705547653</v>
      </c>
      <c r="I20" s="41">
        <f t="shared" si="7"/>
        <v>100.61103071233319</v>
      </c>
      <c r="J20" s="41">
        <f t="shared" si="8"/>
        <v>94.655647382920122</v>
      </c>
      <c r="K20" s="41">
        <f t="shared" si="9"/>
        <v>108.88772022087825</v>
      </c>
      <c r="M20">
        <v>321.38</v>
      </c>
      <c r="N20">
        <v>18.25</v>
      </c>
      <c r="O20">
        <v>144.1</v>
      </c>
      <c r="P20">
        <v>35.950000000000003</v>
      </c>
      <c r="Q20">
        <v>131.4</v>
      </c>
      <c r="R20">
        <v>25.17</v>
      </c>
      <c r="S20">
        <v>75.5</v>
      </c>
      <c r="T20">
        <v>312.85000000000002</v>
      </c>
      <c r="U20">
        <v>137.44</v>
      </c>
      <c r="V20">
        <v>207.05</v>
      </c>
    </row>
    <row r="21" spans="1:22" x14ac:dyDescent="0.25">
      <c r="A21" s="39">
        <v>42124</v>
      </c>
      <c r="B21" s="41">
        <f t="shared" si="0"/>
        <v>111.7453666398066</v>
      </c>
      <c r="C21" s="41">
        <f t="shared" si="1"/>
        <v>81.390134529147971</v>
      </c>
      <c r="D21" s="41">
        <f t="shared" si="2"/>
        <v>105.54241797221403</v>
      </c>
      <c r="E21" s="41">
        <f t="shared" si="3"/>
        <v>90.476190476190467</v>
      </c>
      <c r="F21" s="41">
        <f t="shared" si="4"/>
        <v>103.1372549019608</v>
      </c>
      <c r="G21" s="41">
        <f t="shared" si="5"/>
        <v>103.8281582305402</v>
      </c>
      <c r="H21" s="41">
        <f t="shared" si="6"/>
        <v>107.32574679943102</v>
      </c>
      <c r="I21" s="41">
        <f t="shared" si="7"/>
        <v>102.12252773757839</v>
      </c>
      <c r="J21" s="41">
        <f t="shared" si="8"/>
        <v>95.674931129476576</v>
      </c>
      <c r="K21" s="41">
        <f t="shared" si="9"/>
        <v>110.36024191427821</v>
      </c>
      <c r="M21">
        <v>346.69</v>
      </c>
      <c r="N21">
        <v>18.149999999999999</v>
      </c>
      <c r="O21">
        <v>142.82</v>
      </c>
      <c r="P21">
        <v>35.15</v>
      </c>
      <c r="Q21">
        <v>131.5</v>
      </c>
      <c r="R21">
        <v>24.41</v>
      </c>
      <c r="S21">
        <v>75.45</v>
      </c>
      <c r="T21">
        <v>317.55</v>
      </c>
      <c r="U21">
        <v>138.91999999999999</v>
      </c>
      <c r="V21">
        <v>209.85</v>
      </c>
    </row>
    <row r="22" spans="1:22" x14ac:dyDescent="0.25">
      <c r="A22" s="39">
        <v>42128</v>
      </c>
      <c r="B22" s="41">
        <f t="shared" si="0"/>
        <v>115.15874294923447</v>
      </c>
      <c r="C22" s="41">
        <f t="shared" si="1"/>
        <v>82.735426008968602</v>
      </c>
      <c r="D22" s="41">
        <f t="shared" si="2"/>
        <v>114.22553946201597</v>
      </c>
      <c r="E22" s="41">
        <f t="shared" si="3"/>
        <v>90.733590733590731</v>
      </c>
      <c r="F22" s="41">
        <f t="shared" si="4"/>
        <v>104.82352941176471</v>
      </c>
      <c r="G22" s="41">
        <f t="shared" si="5"/>
        <v>105.14674606550403</v>
      </c>
      <c r="H22" s="41">
        <f t="shared" si="6"/>
        <v>106.68563300142249</v>
      </c>
      <c r="I22" s="41">
        <f t="shared" si="7"/>
        <v>111.65782280109342</v>
      </c>
      <c r="J22" s="41">
        <f t="shared" si="8"/>
        <v>96.418732782369148</v>
      </c>
      <c r="K22" s="41">
        <f t="shared" si="9"/>
        <v>111.70128845648173</v>
      </c>
      <c r="M22">
        <v>357.28</v>
      </c>
      <c r="N22">
        <v>18.45</v>
      </c>
      <c r="O22">
        <v>154.57</v>
      </c>
      <c r="P22">
        <v>35.25</v>
      </c>
      <c r="Q22">
        <v>133.65</v>
      </c>
      <c r="R22">
        <v>24.72</v>
      </c>
      <c r="S22">
        <v>75</v>
      </c>
      <c r="T22">
        <v>347.2</v>
      </c>
      <c r="U22">
        <v>140</v>
      </c>
      <c r="V22">
        <v>212.4</v>
      </c>
    </row>
    <row r="23" spans="1:22" x14ac:dyDescent="0.25">
      <c r="A23" s="39">
        <v>42129</v>
      </c>
      <c r="B23" s="41">
        <f t="shared" si="0"/>
        <v>116.29653505237711</v>
      </c>
      <c r="C23" s="41">
        <f t="shared" si="1"/>
        <v>85.20179372197309</v>
      </c>
      <c r="D23" s="41">
        <f t="shared" si="2"/>
        <v>114.72805202483003</v>
      </c>
      <c r="E23" s="41">
        <f t="shared" si="3"/>
        <v>90.476190476190467</v>
      </c>
      <c r="F23" s="41">
        <f t="shared" si="4"/>
        <v>104.76078431372548</v>
      </c>
      <c r="G23" s="41">
        <f t="shared" si="5"/>
        <v>107.65631646108038</v>
      </c>
      <c r="H23" s="41">
        <f t="shared" si="6"/>
        <v>107.18349928876245</v>
      </c>
      <c r="I23" s="41">
        <f t="shared" si="7"/>
        <v>110.21064479819907</v>
      </c>
      <c r="J23" s="41">
        <f t="shared" si="8"/>
        <v>96.225895316804412</v>
      </c>
      <c r="K23" s="41">
        <f t="shared" si="9"/>
        <v>119.22166710491715</v>
      </c>
      <c r="M23">
        <v>360.81</v>
      </c>
      <c r="N23">
        <v>19</v>
      </c>
      <c r="O23">
        <v>155.25</v>
      </c>
      <c r="P23">
        <v>35.15</v>
      </c>
      <c r="Q23">
        <v>133.57</v>
      </c>
      <c r="R23">
        <v>25.31</v>
      </c>
      <c r="S23">
        <v>75.349999999999994</v>
      </c>
      <c r="T23">
        <v>342.7</v>
      </c>
      <c r="U23">
        <v>139.72</v>
      </c>
      <c r="V23">
        <v>226.7</v>
      </c>
    </row>
    <row r="24" spans="1:22" x14ac:dyDescent="0.25">
      <c r="A24" s="39">
        <v>42130</v>
      </c>
      <c r="B24" s="41">
        <f t="shared" si="0"/>
        <v>111.27800161160354</v>
      </c>
      <c r="C24" s="41">
        <f t="shared" si="1"/>
        <v>89.686098654708516</v>
      </c>
      <c r="D24" s="41">
        <f t="shared" si="2"/>
        <v>111.68341708542712</v>
      </c>
      <c r="E24" s="41">
        <f t="shared" si="3"/>
        <v>89.703989703989706</v>
      </c>
      <c r="F24" s="41">
        <f t="shared" si="4"/>
        <v>101.94509803921568</v>
      </c>
      <c r="G24" s="41">
        <f t="shared" si="5"/>
        <v>104.21097405359421</v>
      </c>
      <c r="H24" s="41">
        <f t="shared" si="6"/>
        <v>108.32147937411096</v>
      </c>
      <c r="I24" s="41">
        <f t="shared" si="7"/>
        <v>106.5123010130246</v>
      </c>
      <c r="J24" s="41">
        <f t="shared" si="8"/>
        <v>90.922865013774128</v>
      </c>
      <c r="K24" s="41">
        <f t="shared" si="9"/>
        <v>115.77701814357087</v>
      </c>
      <c r="M24">
        <v>345.24</v>
      </c>
      <c r="N24">
        <v>20</v>
      </c>
      <c r="O24">
        <v>151.13</v>
      </c>
      <c r="P24">
        <v>34.85</v>
      </c>
      <c r="Q24">
        <v>129.97999999999999</v>
      </c>
      <c r="R24">
        <v>24.5</v>
      </c>
      <c r="S24">
        <v>76.150000000000006</v>
      </c>
      <c r="T24">
        <v>331.2</v>
      </c>
      <c r="U24">
        <v>132.02000000000001</v>
      </c>
      <c r="V24">
        <v>220.15</v>
      </c>
    </row>
    <row r="25" spans="1:22" x14ac:dyDescent="0.25">
      <c r="A25" s="39">
        <v>42131</v>
      </c>
      <c r="B25" s="41">
        <f t="shared" si="0"/>
        <v>106.22401289282837</v>
      </c>
      <c r="C25" s="41">
        <f t="shared" si="1"/>
        <v>89.91031390134529</v>
      </c>
      <c r="D25" s="41">
        <f t="shared" si="2"/>
        <v>107.0425657700266</v>
      </c>
      <c r="E25" s="41">
        <f t="shared" si="3"/>
        <v>88.030888030888036</v>
      </c>
      <c r="F25" s="41">
        <f t="shared" si="4"/>
        <v>101.6078431372549</v>
      </c>
      <c r="G25" s="41">
        <f t="shared" si="5"/>
        <v>100.08507018290089</v>
      </c>
      <c r="H25" s="41">
        <f t="shared" si="6"/>
        <v>107.25462304409675</v>
      </c>
      <c r="I25" s="41">
        <f t="shared" si="7"/>
        <v>103.81090207428846</v>
      </c>
      <c r="J25" s="41">
        <f t="shared" si="8"/>
        <v>86.501377410468322</v>
      </c>
      <c r="K25" s="41">
        <f t="shared" si="9"/>
        <v>114.72521693399946</v>
      </c>
      <c r="M25">
        <v>329.56</v>
      </c>
      <c r="N25">
        <v>20.05</v>
      </c>
      <c r="O25">
        <v>144.85</v>
      </c>
      <c r="P25">
        <v>34.200000000000003</v>
      </c>
      <c r="Q25">
        <v>129.55000000000001</v>
      </c>
      <c r="R25">
        <v>23.53</v>
      </c>
      <c r="S25">
        <v>75.400000000000006</v>
      </c>
      <c r="T25">
        <v>322.8</v>
      </c>
      <c r="U25">
        <v>125.6</v>
      </c>
      <c r="V25">
        <v>218.15</v>
      </c>
    </row>
    <row r="26" spans="1:22" x14ac:dyDescent="0.25">
      <c r="A26" s="39">
        <v>42132</v>
      </c>
      <c r="B26" s="41">
        <f t="shared" si="0"/>
        <v>108.74133763094278</v>
      </c>
      <c r="C26" s="41">
        <f t="shared" si="1"/>
        <v>91.704035874439455</v>
      </c>
      <c r="D26" s="41">
        <f t="shared" si="2"/>
        <v>109.18563405261604</v>
      </c>
      <c r="E26" s="41">
        <f t="shared" si="3"/>
        <v>88.93178893178893</v>
      </c>
      <c r="F26" s="41">
        <f t="shared" si="4"/>
        <v>102.4078431372549</v>
      </c>
      <c r="G26" s="41">
        <f t="shared" si="5"/>
        <v>102.59464057847725</v>
      </c>
      <c r="H26" s="41">
        <f t="shared" si="6"/>
        <v>107.18349928876245</v>
      </c>
      <c r="I26" s="41">
        <f t="shared" si="7"/>
        <v>107.76652194886638</v>
      </c>
      <c r="J26" s="41">
        <f t="shared" si="8"/>
        <v>90.523415977961434</v>
      </c>
      <c r="K26" s="41">
        <f t="shared" si="9"/>
        <v>114.62003681304233</v>
      </c>
      <c r="M26">
        <v>337.37</v>
      </c>
      <c r="N26">
        <v>20.45</v>
      </c>
      <c r="O26">
        <v>147.75</v>
      </c>
      <c r="P26">
        <v>34.549999999999997</v>
      </c>
      <c r="Q26">
        <v>130.57</v>
      </c>
      <c r="R26">
        <v>24.12</v>
      </c>
      <c r="S26">
        <v>75.349999999999994</v>
      </c>
      <c r="T26">
        <v>335.1</v>
      </c>
      <c r="U26">
        <v>131.44</v>
      </c>
      <c r="V26">
        <v>217.95</v>
      </c>
    </row>
    <row r="27" spans="1:22" x14ac:dyDescent="0.25">
      <c r="A27" s="39">
        <v>42135</v>
      </c>
      <c r="B27" s="41">
        <f t="shared" si="0"/>
        <v>108.42546333601935</v>
      </c>
      <c r="C27" s="41">
        <f t="shared" si="1"/>
        <v>91.928251121076229</v>
      </c>
      <c r="D27" s="41">
        <f t="shared" si="2"/>
        <v>110.57493349098434</v>
      </c>
      <c r="E27" s="41">
        <f t="shared" si="3"/>
        <v>89.317889317889325</v>
      </c>
      <c r="F27" s="41">
        <f t="shared" si="4"/>
        <v>102.5098039215686</v>
      </c>
      <c r="G27" s="41">
        <f t="shared" si="5"/>
        <v>101.82900893236922</v>
      </c>
      <c r="H27" s="41">
        <f t="shared" si="6"/>
        <v>117.99431009957327</v>
      </c>
      <c r="I27" s="41">
        <f t="shared" si="7"/>
        <v>110.64479819906738</v>
      </c>
      <c r="J27" s="41">
        <f t="shared" si="8"/>
        <v>92.67217630853996</v>
      </c>
      <c r="K27" s="41">
        <f t="shared" si="9"/>
        <v>121.11490928214567</v>
      </c>
      <c r="M27">
        <v>336.39</v>
      </c>
      <c r="N27">
        <v>20.5</v>
      </c>
      <c r="O27">
        <v>149.63</v>
      </c>
      <c r="P27">
        <v>34.700000000000003</v>
      </c>
      <c r="Q27">
        <v>130.69999999999999</v>
      </c>
      <c r="R27">
        <v>23.94</v>
      </c>
      <c r="S27">
        <v>82.95</v>
      </c>
      <c r="T27">
        <v>344.05</v>
      </c>
      <c r="U27">
        <v>134.56</v>
      </c>
      <c r="V27">
        <v>230.3</v>
      </c>
    </row>
    <row r="28" spans="1:22" x14ac:dyDescent="0.25">
      <c r="A28" s="39">
        <v>42136</v>
      </c>
      <c r="B28" s="41">
        <f t="shared" si="0"/>
        <v>107.95809830781629</v>
      </c>
      <c r="C28" s="41">
        <f t="shared" si="1"/>
        <v>92.152466367713004</v>
      </c>
      <c r="D28" s="41">
        <f t="shared" si="2"/>
        <v>107.55985811409991</v>
      </c>
      <c r="E28" s="41">
        <f t="shared" si="3"/>
        <v>87.644787644787641</v>
      </c>
      <c r="F28" s="41">
        <f t="shared" si="4"/>
        <v>102.31372549019606</v>
      </c>
      <c r="G28" s="41">
        <f t="shared" si="5"/>
        <v>99.702254359846876</v>
      </c>
      <c r="H28" s="41">
        <f t="shared" si="6"/>
        <v>118.91891891891892</v>
      </c>
      <c r="I28" s="41">
        <f t="shared" si="7"/>
        <v>107.70220292651551</v>
      </c>
      <c r="J28" s="41">
        <f t="shared" si="8"/>
        <v>89.738292011019297</v>
      </c>
      <c r="K28" s="41">
        <f t="shared" si="9"/>
        <v>114.77780699447804</v>
      </c>
      <c r="M28">
        <v>334.94</v>
      </c>
      <c r="N28">
        <v>20.55</v>
      </c>
      <c r="O28">
        <v>145.55000000000001</v>
      </c>
      <c r="P28">
        <v>34.049999999999997</v>
      </c>
      <c r="Q28">
        <v>130.44999999999999</v>
      </c>
      <c r="R28">
        <v>23.44</v>
      </c>
      <c r="S28">
        <v>83.6</v>
      </c>
      <c r="T28">
        <v>334.9</v>
      </c>
      <c r="U28">
        <v>130.30000000000001</v>
      </c>
      <c r="V28">
        <v>218.25</v>
      </c>
    </row>
    <row r="29" spans="1:22" x14ac:dyDescent="0.25">
      <c r="A29" s="39">
        <v>42137</v>
      </c>
      <c r="B29" s="41">
        <f t="shared" si="0"/>
        <v>107.60032232070911</v>
      </c>
      <c r="C29" s="41">
        <f t="shared" si="1"/>
        <v>91.928251121076229</v>
      </c>
      <c r="D29" s="41">
        <f t="shared" si="2"/>
        <v>106.43659473839789</v>
      </c>
      <c r="E29" s="41">
        <f t="shared" si="3"/>
        <v>87.902187902187904</v>
      </c>
      <c r="F29" s="41">
        <f t="shared" si="4"/>
        <v>104.11764705882354</v>
      </c>
      <c r="G29" s="41">
        <f t="shared" si="5"/>
        <v>109.61293066780094</v>
      </c>
      <c r="H29" s="41">
        <f t="shared" si="6"/>
        <v>119.55903271692745</v>
      </c>
      <c r="I29" s="41">
        <f t="shared" si="7"/>
        <v>109.48705579675189</v>
      </c>
      <c r="J29" s="41">
        <f t="shared" si="8"/>
        <v>89.400826446281002</v>
      </c>
      <c r="K29" s="41">
        <f t="shared" si="9"/>
        <v>114.72521693399946</v>
      </c>
      <c r="M29">
        <v>333.83</v>
      </c>
      <c r="N29">
        <v>20.5</v>
      </c>
      <c r="O29">
        <v>144.03</v>
      </c>
      <c r="P29">
        <v>34.15</v>
      </c>
      <c r="Q29">
        <v>132.75</v>
      </c>
      <c r="R29">
        <v>25.77</v>
      </c>
      <c r="S29">
        <v>84.05</v>
      </c>
      <c r="T29">
        <v>340.45</v>
      </c>
      <c r="U29">
        <v>129.81</v>
      </c>
      <c r="V29">
        <v>218.15</v>
      </c>
    </row>
    <row r="30" spans="1:22" x14ac:dyDescent="0.25">
      <c r="A30" s="39">
        <v>42138</v>
      </c>
      <c r="B30" s="41">
        <f t="shared" si="0"/>
        <v>108.41579371474617</v>
      </c>
      <c r="C30" s="41">
        <f t="shared" si="1"/>
        <v>93.049327354260086</v>
      </c>
      <c r="D30" s="41">
        <f t="shared" si="2"/>
        <v>107.54507833284069</v>
      </c>
      <c r="E30" s="41">
        <f t="shared" si="3"/>
        <v>87.773487773487773</v>
      </c>
      <c r="F30" s="41">
        <f t="shared" si="4"/>
        <v>104.06274509803922</v>
      </c>
      <c r="G30" s="41">
        <f t="shared" si="5"/>
        <v>114.29179072735005</v>
      </c>
      <c r="H30" s="41">
        <f t="shared" si="6"/>
        <v>117.35419630156471</v>
      </c>
      <c r="I30" s="41">
        <f t="shared" si="7"/>
        <v>107.39668757034893</v>
      </c>
      <c r="J30" s="41">
        <f t="shared" si="8"/>
        <v>91.680440771349865</v>
      </c>
      <c r="K30" s="41">
        <f t="shared" si="9"/>
        <v>112.9371548777281</v>
      </c>
      <c r="M30">
        <v>336.36</v>
      </c>
      <c r="N30">
        <v>20.75</v>
      </c>
      <c r="O30">
        <v>145.53</v>
      </c>
      <c r="P30">
        <v>34.1</v>
      </c>
      <c r="Q30">
        <v>132.68</v>
      </c>
      <c r="R30">
        <v>26.87</v>
      </c>
      <c r="S30">
        <v>82.5</v>
      </c>
      <c r="T30">
        <v>333.95</v>
      </c>
      <c r="U30">
        <v>133.12</v>
      </c>
      <c r="V30">
        <v>214.75</v>
      </c>
    </row>
    <row r="31" spans="1:22" x14ac:dyDescent="0.25">
      <c r="A31" s="39">
        <v>42139</v>
      </c>
      <c r="B31" s="41">
        <f t="shared" si="0"/>
        <v>107.34891216760678</v>
      </c>
      <c r="C31" s="41">
        <f t="shared" si="1"/>
        <v>91.479820627802681</v>
      </c>
      <c r="D31" s="41">
        <f t="shared" si="2"/>
        <v>108.17321903635826</v>
      </c>
      <c r="E31" s="41">
        <f t="shared" si="3"/>
        <v>90.733590733590731</v>
      </c>
      <c r="F31" s="41">
        <f t="shared" si="4"/>
        <v>102.84705882352941</v>
      </c>
      <c r="G31" s="41">
        <f t="shared" si="5"/>
        <v>112.5053168864313</v>
      </c>
      <c r="H31" s="41">
        <f t="shared" si="6"/>
        <v>114.93598862019914</v>
      </c>
      <c r="I31" s="41">
        <f t="shared" si="7"/>
        <v>105.80479176716516</v>
      </c>
      <c r="J31" s="41">
        <f t="shared" si="8"/>
        <v>92.403581267217632</v>
      </c>
      <c r="K31" s="41">
        <f t="shared" si="9"/>
        <v>110.62319221667106</v>
      </c>
      <c r="M31">
        <v>333.05</v>
      </c>
      <c r="N31">
        <v>20.399999999999999</v>
      </c>
      <c r="O31">
        <v>146.38</v>
      </c>
      <c r="P31">
        <v>35.25</v>
      </c>
      <c r="Q31">
        <v>131.13</v>
      </c>
      <c r="R31">
        <v>26.45</v>
      </c>
      <c r="S31">
        <v>80.8</v>
      </c>
      <c r="T31">
        <v>329</v>
      </c>
      <c r="U31">
        <v>134.16999999999999</v>
      </c>
      <c r="V31">
        <v>210.35</v>
      </c>
    </row>
    <row r="32" spans="1:22" x14ac:dyDescent="0.25">
      <c r="A32" s="39">
        <v>42142</v>
      </c>
      <c r="B32" s="41">
        <f t="shared" si="0"/>
        <v>107.38114423851732</v>
      </c>
      <c r="C32" s="41">
        <f t="shared" si="1"/>
        <v>89.686098654708516</v>
      </c>
      <c r="D32" s="41">
        <f t="shared" si="2"/>
        <v>107.59680756724801</v>
      </c>
      <c r="E32" s="41">
        <f t="shared" si="3"/>
        <v>90.862290862290848</v>
      </c>
      <c r="F32" s="41">
        <f t="shared" si="4"/>
        <v>102.78431372549019</v>
      </c>
      <c r="G32" s="41">
        <f t="shared" si="5"/>
        <v>116.50361548277328</v>
      </c>
      <c r="H32" s="41">
        <f t="shared" si="6"/>
        <v>129.51635846372687</v>
      </c>
      <c r="I32" s="41">
        <f t="shared" si="7"/>
        <v>109.13330117382216</v>
      </c>
      <c r="J32" s="41">
        <f t="shared" si="8"/>
        <v>96.157024793388445</v>
      </c>
      <c r="K32" s="41">
        <f t="shared" si="9"/>
        <v>111.0439127004996</v>
      </c>
      <c r="M32">
        <v>333.15</v>
      </c>
      <c r="N32">
        <v>20</v>
      </c>
      <c r="O32">
        <v>145.6</v>
      </c>
      <c r="P32">
        <v>35.299999999999997</v>
      </c>
      <c r="Q32">
        <v>131.05000000000001</v>
      </c>
      <c r="R32">
        <v>27.39</v>
      </c>
      <c r="S32">
        <v>91.05</v>
      </c>
      <c r="T32">
        <v>339.35</v>
      </c>
      <c r="U32">
        <v>139.62</v>
      </c>
      <c r="V32">
        <v>211.15</v>
      </c>
    </row>
    <row r="33" spans="1:22" x14ac:dyDescent="0.25">
      <c r="A33" s="39">
        <v>42143</v>
      </c>
      <c r="B33" s="41">
        <f t="shared" si="0"/>
        <v>107.4552780016116</v>
      </c>
      <c r="C33" s="41">
        <f t="shared" si="1"/>
        <v>87.668161434977577</v>
      </c>
      <c r="D33" s="41">
        <f t="shared" si="2"/>
        <v>108.63139225539462</v>
      </c>
      <c r="E33" s="41">
        <f t="shared" si="3"/>
        <v>89.189189189189179</v>
      </c>
      <c r="F33" s="41">
        <f t="shared" si="4"/>
        <v>102.4313725490196</v>
      </c>
      <c r="G33" s="41">
        <f t="shared" si="5"/>
        <v>120.33177371331347</v>
      </c>
      <c r="H33" s="41">
        <f t="shared" si="6"/>
        <v>127.9516358463727</v>
      </c>
      <c r="I33" s="41">
        <f t="shared" si="7"/>
        <v>109.29409872969933</v>
      </c>
      <c r="J33" s="41">
        <f t="shared" si="8"/>
        <v>96.212121212121218</v>
      </c>
      <c r="K33" s="41">
        <f t="shared" si="9"/>
        <v>113.09492505916383</v>
      </c>
      <c r="M33">
        <v>333.38</v>
      </c>
      <c r="N33">
        <v>19.55</v>
      </c>
      <c r="O33">
        <v>147</v>
      </c>
      <c r="P33">
        <v>34.65</v>
      </c>
      <c r="Q33">
        <v>130.6</v>
      </c>
      <c r="R33">
        <v>28.29</v>
      </c>
      <c r="S33">
        <v>89.95</v>
      </c>
      <c r="T33">
        <v>339.85</v>
      </c>
      <c r="U33">
        <v>139.69999999999999</v>
      </c>
      <c r="V33">
        <v>215.05</v>
      </c>
    </row>
    <row r="34" spans="1:22" x14ac:dyDescent="0.25">
      <c r="A34" s="39">
        <v>42144</v>
      </c>
      <c r="B34" s="41">
        <f t="shared" si="0"/>
        <v>107.40048348106366</v>
      </c>
      <c r="C34" s="41">
        <f t="shared" si="1"/>
        <v>87.668161434977577</v>
      </c>
      <c r="D34" s="41">
        <f t="shared" si="2"/>
        <v>110.84835944428022</v>
      </c>
      <c r="E34" s="41">
        <f t="shared" si="3"/>
        <v>89.317889317889325</v>
      </c>
      <c r="F34" s="41">
        <f t="shared" si="4"/>
        <v>102.94117647058823</v>
      </c>
      <c r="G34" s="41">
        <f t="shared" si="5"/>
        <v>127.9455550829434</v>
      </c>
      <c r="H34" s="41">
        <f t="shared" si="6"/>
        <v>126.88477951635848</v>
      </c>
      <c r="I34" s="41">
        <f t="shared" si="7"/>
        <v>110.32320308731308</v>
      </c>
      <c r="J34" s="41">
        <f t="shared" si="8"/>
        <v>96.432506887052355</v>
      </c>
      <c r="K34" s="41">
        <f t="shared" si="9"/>
        <v>113.6208256639495</v>
      </c>
      <c r="M34">
        <v>333.21</v>
      </c>
      <c r="N34">
        <v>19.55</v>
      </c>
      <c r="O34">
        <v>150</v>
      </c>
      <c r="P34">
        <v>34.700000000000003</v>
      </c>
      <c r="Q34">
        <v>131.25</v>
      </c>
      <c r="R34">
        <v>30.08</v>
      </c>
      <c r="S34">
        <v>89.2</v>
      </c>
      <c r="T34">
        <v>343.05</v>
      </c>
      <c r="U34">
        <v>140.02000000000001</v>
      </c>
      <c r="V34">
        <v>216.05</v>
      </c>
    </row>
    <row r="35" spans="1:22" x14ac:dyDescent="0.25">
      <c r="A35" s="39">
        <v>42145</v>
      </c>
      <c r="B35" s="41">
        <f t="shared" si="0"/>
        <v>104.290088638195</v>
      </c>
      <c r="C35" s="41">
        <f t="shared" si="1"/>
        <v>85.20179372197309</v>
      </c>
      <c r="D35" s="41">
        <f t="shared" si="2"/>
        <v>112.40023647650015</v>
      </c>
      <c r="E35" s="41">
        <f t="shared" si="3"/>
        <v>90.34749034749035</v>
      </c>
      <c r="F35" s="41">
        <f t="shared" si="4"/>
        <v>103.45098039215688</v>
      </c>
      <c r="G35" s="41">
        <f t="shared" si="5"/>
        <v>120.92726499361972</v>
      </c>
      <c r="H35" s="41">
        <f t="shared" si="6"/>
        <v>133.57041251778094</v>
      </c>
      <c r="I35" s="41">
        <f t="shared" si="7"/>
        <v>112.04373693519858</v>
      </c>
      <c r="J35" s="41">
        <f t="shared" si="8"/>
        <v>94.214876033057877</v>
      </c>
      <c r="K35" s="41">
        <f t="shared" si="9"/>
        <v>109.91322640021035</v>
      </c>
      <c r="M35">
        <v>323.56</v>
      </c>
      <c r="N35">
        <v>19</v>
      </c>
      <c r="O35">
        <v>152.1</v>
      </c>
      <c r="P35">
        <v>35.1</v>
      </c>
      <c r="Q35">
        <v>131.9</v>
      </c>
      <c r="R35">
        <v>28.43</v>
      </c>
      <c r="S35">
        <v>93.9</v>
      </c>
      <c r="T35">
        <v>348.4</v>
      </c>
      <c r="U35">
        <v>136.80000000000001</v>
      </c>
      <c r="V35">
        <v>209</v>
      </c>
    </row>
    <row r="36" spans="1:22" x14ac:dyDescent="0.25">
      <c r="A36" s="39">
        <v>42146</v>
      </c>
      <c r="B36" s="41">
        <f t="shared" si="0"/>
        <v>104.32554391619662</v>
      </c>
      <c r="C36" s="41">
        <f t="shared" si="1"/>
        <v>85.20179372197309</v>
      </c>
      <c r="D36" s="41">
        <f t="shared" si="2"/>
        <v>111.38782146024238</v>
      </c>
      <c r="E36" s="41">
        <f t="shared" si="3"/>
        <v>89.317889317889325</v>
      </c>
      <c r="F36" s="41">
        <f t="shared" si="4"/>
        <v>104.86274509803921</v>
      </c>
      <c r="G36" s="41">
        <f t="shared" si="5"/>
        <v>128.54104636324968</v>
      </c>
      <c r="H36" s="41">
        <f t="shared" si="6"/>
        <v>141.4651493598862</v>
      </c>
      <c r="I36" s="41">
        <f t="shared" si="7"/>
        <v>112.22061424666346</v>
      </c>
      <c r="J36" s="41">
        <f t="shared" si="8"/>
        <v>93.82231404958678</v>
      </c>
      <c r="K36" s="41">
        <f t="shared" si="9"/>
        <v>108.44070470681039</v>
      </c>
      <c r="M36">
        <v>323.67</v>
      </c>
      <c r="N36">
        <v>19</v>
      </c>
      <c r="O36">
        <v>150.72999999999999</v>
      </c>
      <c r="P36">
        <v>34.700000000000003</v>
      </c>
      <c r="Q36">
        <v>133.69999999999999</v>
      </c>
      <c r="R36">
        <v>30.22</v>
      </c>
      <c r="S36">
        <v>99.45</v>
      </c>
      <c r="T36">
        <v>348.95</v>
      </c>
      <c r="U36">
        <v>136.22999999999999</v>
      </c>
      <c r="V36">
        <v>206.2</v>
      </c>
    </row>
    <row r="37" spans="1:22" x14ac:dyDescent="0.25">
      <c r="A37" s="39">
        <v>42149</v>
      </c>
      <c r="B37" s="41">
        <f t="shared" si="0"/>
        <v>102.24979854955683</v>
      </c>
      <c r="C37" s="41">
        <f t="shared" si="1"/>
        <v>85.20179372197309</v>
      </c>
      <c r="D37" s="41">
        <f t="shared" si="2"/>
        <v>109.07478569317175</v>
      </c>
      <c r="E37" s="41">
        <f t="shared" si="3"/>
        <v>91.248391248391243</v>
      </c>
      <c r="F37" s="41">
        <f t="shared" si="4"/>
        <v>105.76470588235294</v>
      </c>
      <c r="G37" s="41">
        <f t="shared" si="5"/>
        <v>130.79540621012333</v>
      </c>
      <c r="H37" s="41">
        <f t="shared" si="6"/>
        <v>138.76244665718349</v>
      </c>
      <c r="I37" s="41">
        <f t="shared" si="7"/>
        <v>110.27496382054993</v>
      </c>
      <c r="J37" s="41">
        <f t="shared" si="8"/>
        <v>95.103305785123979</v>
      </c>
      <c r="K37" s="41">
        <f t="shared" si="9"/>
        <v>104.86458059426769</v>
      </c>
      <c r="M37">
        <v>317.23</v>
      </c>
      <c r="N37">
        <v>19</v>
      </c>
      <c r="O37">
        <v>147.6</v>
      </c>
      <c r="P37">
        <v>35.450000000000003</v>
      </c>
      <c r="Q37">
        <v>134.85</v>
      </c>
      <c r="R37">
        <v>30.75</v>
      </c>
      <c r="S37">
        <v>97.55</v>
      </c>
      <c r="T37">
        <v>342.9</v>
      </c>
      <c r="U37">
        <v>138.09</v>
      </c>
      <c r="V37">
        <v>199.4</v>
      </c>
    </row>
    <row r="38" spans="1:22" x14ac:dyDescent="0.25">
      <c r="A38" s="39">
        <v>42150</v>
      </c>
      <c r="B38" s="41">
        <f t="shared" si="0"/>
        <v>103.12973408541497</v>
      </c>
      <c r="C38" s="41">
        <f t="shared" si="1"/>
        <v>89.686098654708516</v>
      </c>
      <c r="D38" s="41">
        <f t="shared" si="2"/>
        <v>108.46881466154301</v>
      </c>
      <c r="E38" s="41">
        <f t="shared" si="3"/>
        <v>84.42728442728442</v>
      </c>
      <c r="F38" s="41">
        <f t="shared" si="4"/>
        <v>102.66666666666666</v>
      </c>
      <c r="G38" s="41">
        <f t="shared" si="5"/>
        <v>138.11144193960016</v>
      </c>
      <c r="H38" s="41">
        <f t="shared" si="6"/>
        <v>142.95874822190612</v>
      </c>
      <c r="I38" s="41">
        <f t="shared" si="7"/>
        <v>111.03071233317254</v>
      </c>
      <c r="J38" s="41">
        <f t="shared" si="8"/>
        <v>94.256198347107457</v>
      </c>
      <c r="K38" s="41">
        <f t="shared" si="9"/>
        <v>102.60320799368918</v>
      </c>
      <c r="M38">
        <v>319.95999999999998</v>
      </c>
      <c r="N38">
        <v>20</v>
      </c>
      <c r="O38">
        <v>146.78</v>
      </c>
      <c r="P38">
        <v>32.799999999999997</v>
      </c>
      <c r="Q38">
        <v>130.9</v>
      </c>
      <c r="R38">
        <v>32.47</v>
      </c>
      <c r="S38">
        <v>100.5</v>
      </c>
      <c r="T38">
        <v>345.25</v>
      </c>
      <c r="U38">
        <v>136.86000000000001</v>
      </c>
      <c r="V38">
        <v>195.1</v>
      </c>
    </row>
    <row r="39" spans="1:22" x14ac:dyDescent="0.25">
      <c r="A39" s="39">
        <v>42151</v>
      </c>
      <c r="B39" s="41">
        <f t="shared" si="0"/>
        <v>102.73972602739727</v>
      </c>
      <c r="C39" s="41">
        <f t="shared" si="1"/>
        <v>83.183856502242151</v>
      </c>
      <c r="D39" s="41">
        <f t="shared" si="2"/>
        <v>109.07478569317175</v>
      </c>
      <c r="E39" s="41">
        <f t="shared" si="3"/>
        <v>83.783783783783775</v>
      </c>
      <c r="F39" s="41">
        <f t="shared" si="4"/>
        <v>106.70588235294119</v>
      </c>
      <c r="G39" s="41">
        <f t="shared" si="5"/>
        <v>145.51254785197787</v>
      </c>
      <c r="H39" s="41">
        <f t="shared" si="6"/>
        <v>140.89615931721195</v>
      </c>
      <c r="I39" s="41">
        <f t="shared" si="7"/>
        <v>108.98858337353272</v>
      </c>
      <c r="J39" s="41">
        <f t="shared" si="8"/>
        <v>96.418732782369148</v>
      </c>
      <c r="K39" s="41">
        <f t="shared" si="9"/>
        <v>100.76255587693925</v>
      </c>
      <c r="M39">
        <v>318.75</v>
      </c>
      <c r="N39">
        <v>18.55</v>
      </c>
      <c r="O39">
        <v>147.6</v>
      </c>
      <c r="P39">
        <v>32.549999999999997</v>
      </c>
      <c r="Q39">
        <v>136.05000000000001</v>
      </c>
      <c r="R39">
        <v>34.21</v>
      </c>
      <c r="S39">
        <v>99.05</v>
      </c>
      <c r="T39">
        <v>338.9</v>
      </c>
      <c r="U39">
        <v>140</v>
      </c>
      <c r="V39">
        <v>191.6</v>
      </c>
    </row>
    <row r="40" spans="1:22" x14ac:dyDescent="0.25">
      <c r="A40" s="39">
        <v>42152</v>
      </c>
      <c r="B40" s="41">
        <f t="shared" si="0"/>
        <v>102.34971796937955</v>
      </c>
      <c r="C40" s="41">
        <f t="shared" si="1"/>
        <v>82.286995515695068</v>
      </c>
      <c r="D40" s="41">
        <f t="shared" si="2"/>
        <v>111.8238250073899</v>
      </c>
      <c r="E40" s="41">
        <f t="shared" si="3"/>
        <v>83.783783783783775</v>
      </c>
      <c r="F40" s="41">
        <f t="shared" si="4"/>
        <v>106.74509803921568</v>
      </c>
      <c r="G40" s="41">
        <f t="shared" si="5"/>
        <v>144.02381965121225</v>
      </c>
      <c r="H40" s="41">
        <f t="shared" si="6"/>
        <v>139.40256045519203</v>
      </c>
      <c r="I40" s="41">
        <f t="shared" si="7"/>
        <v>107.09117221418234</v>
      </c>
      <c r="J40" s="41">
        <f t="shared" si="8"/>
        <v>97.314049586776875</v>
      </c>
      <c r="K40" s="41">
        <f t="shared" si="9"/>
        <v>103.47094399158559</v>
      </c>
      <c r="M40">
        <v>317.54000000000002</v>
      </c>
      <c r="N40">
        <v>18.350000000000001</v>
      </c>
      <c r="O40">
        <v>151.32</v>
      </c>
      <c r="P40">
        <v>32.549999999999997</v>
      </c>
      <c r="Q40">
        <v>136.1</v>
      </c>
      <c r="R40">
        <v>33.86</v>
      </c>
      <c r="S40">
        <v>98</v>
      </c>
      <c r="T40">
        <v>333</v>
      </c>
      <c r="U40">
        <v>141.30000000000001</v>
      </c>
      <c r="V40">
        <v>196.75</v>
      </c>
    </row>
    <row r="41" spans="1:22" x14ac:dyDescent="0.25">
      <c r="A41" s="39">
        <v>42153</v>
      </c>
      <c r="B41" s="41">
        <f t="shared" si="0"/>
        <v>102.61079774375503</v>
      </c>
      <c r="C41" s="41">
        <f t="shared" si="1"/>
        <v>82.511210762331828</v>
      </c>
      <c r="D41" s="41">
        <f t="shared" si="2"/>
        <v>114.02601241501627</v>
      </c>
      <c r="E41" s="41">
        <f t="shared" si="3"/>
        <v>84.298584298584302</v>
      </c>
      <c r="F41" s="41">
        <f t="shared" si="4"/>
        <v>107.00392156862746</v>
      </c>
      <c r="G41" s="41">
        <f t="shared" si="5"/>
        <v>141.89706507868991</v>
      </c>
      <c r="H41" s="41">
        <f t="shared" si="6"/>
        <v>137.76671408250357</v>
      </c>
      <c r="I41" s="41">
        <f t="shared" si="7"/>
        <v>104.14857694163049</v>
      </c>
      <c r="J41" s="41">
        <f t="shared" si="8"/>
        <v>103.28512396694217</v>
      </c>
      <c r="K41" s="41">
        <f t="shared" si="9"/>
        <v>103.31317381014988</v>
      </c>
      <c r="M41">
        <v>318.35000000000002</v>
      </c>
      <c r="N41">
        <v>18.399999999999999</v>
      </c>
      <c r="O41">
        <v>154.30000000000001</v>
      </c>
      <c r="P41">
        <v>32.75</v>
      </c>
      <c r="Q41">
        <v>136.43</v>
      </c>
      <c r="R41">
        <v>33.36</v>
      </c>
      <c r="S41">
        <v>96.85</v>
      </c>
      <c r="T41">
        <v>323.85000000000002</v>
      </c>
      <c r="U41">
        <v>149.97</v>
      </c>
      <c r="V41">
        <v>196.45</v>
      </c>
    </row>
    <row r="42" spans="1:22" x14ac:dyDescent="0.25">
      <c r="A42" s="39">
        <v>42156</v>
      </c>
      <c r="B42" s="41">
        <f t="shared" si="0"/>
        <v>103.23287671232877</v>
      </c>
      <c r="C42" s="41">
        <f t="shared" si="1"/>
        <v>80.717488789237663</v>
      </c>
      <c r="D42" s="41">
        <f t="shared" si="2"/>
        <v>114.0407921962755</v>
      </c>
      <c r="E42" s="41">
        <f t="shared" si="3"/>
        <v>83.783783783783775</v>
      </c>
      <c r="F42" s="41">
        <f t="shared" si="4"/>
        <v>109.51372549019607</v>
      </c>
      <c r="G42" s="41">
        <f t="shared" si="5"/>
        <v>145.93789876648236</v>
      </c>
      <c r="H42" s="41">
        <f t="shared" si="6"/>
        <v>136.98435277382646</v>
      </c>
      <c r="I42" s="41">
        <f t="shared" si="7"/>
        <v>100.19295706705257</v>
      </c>
      <c r="J42" s="41">
        <f t="shared" si="8"/>
        <v>106.29476584022039</v>
      </c>
      <c r="K42" s="41">
        <f t="shared" si="9"/>
        <v>103.97054956613199</v>
      </c>
      <c r="M42">
        <v>320.27999999999997</v>
      </c>
      <c r="N42">
        <v>18</v>
      </c>
      <c r="O42">
        <v>154.32</v>
      </c>
      <c r="P42">
        <v>32.549999999999997</v>
      </c>
      <c r="Q42">
        <v>139.63</v>
      </c>
      <c r="R42">
        <v>34.31</v>
      </c>
      <c r="S42">
        <v>96.3</v>
      </c>
      <c r="T42">
        <v>311.55</v>
      </c>
      <c r="U42">
        <v>154.34</v>
      </c>
      <c r="V42">
        <v>197.7</v>
      </c>
    </row>
    <row r="43" spans="1:22" x14ac:dyDescent="0.25">
      <c r="A43" s="39">
        <v>42157</v>
      </c>
      <c r="B43" s="41">
        <f t="shared" si="0"/>
        <v>102.06607574536666</v>
      </c>
      <c r="C43" s="41">
        <f t="shared" si="1"/>
        <v>78.699551569506738</v>
      </c>
      <c r="D43" s="41">
        <f t="shared" si="2"/>
        <v>113.65651788353534</v>
      </c>
      <c r="E43" s="41">
        <f t="shared" si="3"/>
        <v>81.209781209781212</v>
      </c>
      <c r="F43" s="41">
        <f t="shared" si="4"/>
        <v>108.18039215686275</v>
      </c>
      <c r="G43" s="41">
        <f t="shared" si="5"/>
        <v>145.68268821777966</v>
      </c>
      <c r="H43" s="41">
        <f t="shared" si="6"/>
        <v>145.23470839260312</v>
      </c>
      <c r="I43" s="41">
        <f t="shared" si="7"/>
        <v>99.421128798842247</v>
      </c>
      <c r="J43" s="41">
        <f t="shared" si="8"/>
        <v>104.21487603305786</v>
      </c>
      <c r="K43" s="41">
        <f t="shared" si="9"/>
        <v>102.41914278201421</v>
      </c>
      <c r="M43">
        <v>316.66000000000003</v>
      </c>
      <c r="N43">
        <v>17.55</v>
      </c>
      <c r="O43">
        <v>153.80000000000001</v>
      </c>
      <c r="P43">
        <v>31.55</v>
      </c>
      <c r="Q43">
        <v>137.93</v>
      </c>
      <c r="R43">
        <v>34.25</v>
      </c>
      <c r="S43">
        <v>102.1</v>
      </c>
      <c r="T43">
        <v>309.14999999999998</v>
      </c>
      <c r="U43">
        <v>151.32</v>
      </c>
      <c r="V43">
        <v>194.75</v>
      </c>
    </row>
    <row r="44" spans="1:22" x14ac:dyDescent="0.25">
      <c r="A44" s="39">
        <v>42158</v>
      </c>
      <c r="B44" s="41">
        <f t="shared" si="0"/>
        <v>100.48348106365835</v>
      </c>
      <c r="C44" s="41">
        <f t="shared" si="1"/>
        <v>74.439461883408072</v>
      </c>
      <c r="D44" s="41">
        <f t="shared" si="2"/>
        <v>109.37038131835651</v>
      </c>
      <c r="E44" s="41">
        <f t="shared" si="3"/>
        <v>77.992277992277991</v>
      </c>
      <c r="F44" s="41">
        <f t="shared" si="4"/>
        <v>106.0392156862745</v>
      </c>
      <c r="G44" s="41">
        <f t="shared" si="5"/>
        <v>134.36835389196088</v>
      </c>
      <c r="H44" s="41">
        <f t="shared" si="6"/>
        <v>140.75391180654339</v>
      </c>
      <c r="I44" s="41">
        <f t="shared" si="7"/>
        <v>95.594146968966072</v>
      </c>
      <c r="J44" s="41">
        <f t="shared" si="8"/>
        <v>103.25757575757576</v>
      </c>
      <c r="K44" s="41">
        <f t="shared" si="9"/>
        <v>99.027083881146467</v>
      </c>
      <c r="M44">
        <v>311.75</v>
      </c>
      <c r="N44">
        <v>16.600000000000001</v>
      </c>
      <c r="O44">
        <v>148</v>
      </c>
      <c r="P44">
        <v>30.3</v>
      </c>
      <c r="Q44">
        <v>135.19999999999999</v>
      </c>
      <c r="R44">
        <v>31.59</v>
      </c>
      <c r="S44">
        <v>98.95</v>
      </c>
      <c r="T44">
        <v>297.25</v>
      </c>
      <c r="U44">
        <v>149.93</v>
      </c>
      <c r="V44">
        <v>188.3</v>
      </c>
    </row>
    <row r="45" spans="1:22" x14ac:dyDescent="0.25">
      <c r="A45" s="39">
        <v>42159</v>
      </c>
      <c r="B45" s="41">
        <f t="shared" si="0"/>
        <v>100.06768734891216</v>
      </c>
      <c r="C45" s="41">
        <f t="shared" si="1"/>
        <v>76.233183856502237</v>
      </c>
      <c r="D45" s="41">
        <f t="shared" si="2"/>
        <v>108.5427135678392</v>
      </c>
      <c r="E45" s="41">
        <f t="shared" si="3"/>
        <v>73.616473616473627</v>
      </c>
      <c r="F45" s="41">
        <f t="shared" si="4"/>
        <v>105.70980392156864</v>
      </c>
      <c r="G45" s="41">
        <f t="shared" si="5"/>
        <v>136.87792428753721</v>
      </c>
      <c r="H45" s="41">
        <f t="shared" si="6"/>
        <v>144.73684210526315</v>
      </c>
      <c r="I45" s="41">
        <f t="shared" si="7"/>
        <v>100.08039877793857</v>
      </c>
      <c r="J45" s="41">
        <f t="shared" si="8"/>
        <v>103.86363636363637</v>
      </c>
      <c r="K45" s="41">
        <f t="shared" si="9"/>
        <v>96.8708914015251</v>
      </c>
      <c r="M45">
        <v>310.45999999999998</v>
      </c>
      <c r="N45">
        <v>17</v>
      </c>
      <c r="O45">
        <v>146.88</v>
      </c>
      <c r="P45">
        <v>28.6</v>
      </c>
      <c r="Q45">
        <v>134.78</v>
      </c>
      <c r="R45">
        <v>32.18</v>
      </c>
      <c r="S45">
        <v>101.75</v>
      </c>
      <c r="T45">
        <v>311.2</v>
      </c>
      <c r="U45">
        <v>150.81</v>
      </c>
      <c r="V45">
        <v>184.2</v>
      </c>
    </row>
    <row r="46" spans="1:22" x14ac:dyDescent="0.25">
      <c r="A46" s="39">
        <v>42160</v>
      </c>
      <c r="B46" s="41">
        <f t="shared" si="0"/>
        <v>99.951651893634178</v>
      </c>
      <c r="C46" s="41">
        <f t="shared" si="1"/>
        <v>76.233183856502237</v>
      </c>
      <c r="D46" s="41">
        <f t="shared" si="2"/>
        <v>107.32338161395212</v>
      </c>
      <c r="E46" s="41">
        <f t="shared" si="3"/>
        <v>74.131274131274125</v>
      </c>
      <c r="F46" s="41">
        <f t="shared" si="4"/>
        <v>106.0392156862745</v>
      </c>
      <c r="G46" s="41">
        <f t="shared" si="5"/>
        <v>158.69842620161634</v>
      </c>
      <c r="H46" s="41">
        <f t="shared" si="6"/>
        <v>146.58605974395448</v>
      </c>
      <c r="I46" s="41">
        <f t="shared" si="7"/>
        <v>100.11255828911401</v>
      </c>
      <c r="J46" s="41">
        <f t="shared" si="8"/>
        <v>104.52479338842977</v>
      </c>
      <c r="K46" s="41">
        <f t="shared" si="9"/>
        <v>96.134630554825137</v>
      </c>
      <c r="M46">
        <v>310.10000000000002</v>
      </c>
      <c r="N46">
        <v>17</v>
      </c>
      <c r="O46">
        <v>145.22999999999999</v>
      </c>
      <c r="P46">
        <v>28.8</v>
      </c>
      <c r="Q46">
        <v>135.19999999999999</v>
      </c>
      <c r="R46">
        <v>37.31</v>
      </c>
      <c r="S46">
        <v>103.05</v>
      </c>
      <c r="T46">
        <v>311.3</v>
      </c>
      <c r="U46">
        <v>151.77000000000001</v>
      </c>
      <c r="V46">
        <v>182.8</v>
      </c>
    </row>
    <row r="47" spans="1:22" x14ac:dyDescent="0.25">
      <c r="A47" s="39">
        <v>42163</v>
      </c>
      <c r="B47" s="41">
        <f t="shared" si="0"/>
        <v>100.00322320709105</v>
      </c>
      <c r="C47" s="41">
        <f t="shared" si="1"/>
        <v>64.79820627802691</v>
      </c>
      <c r="D47" s="41">
        <f t="shared" si="2"/>
        <v>106.82086905113806</v>
      </c>
      <c r="E47" s="41">
        <f t="shared" si="3"/>
        <v>76.061776061776072</v>
      </c>
      <c r="F47" s="41">
        <f t="shared" si="4"/>
        <v>106.11764705882354</v>
      </c>
      <c r="G47" s="41">
        <f t="shared" si="5"/>
        <v>149.72352190557211</v>
      </c>
      <c r="H47" s="41">
        <f t="shared" si="6"/>
        <v>158.5348506401138</v>
      </c>
      <c r="I47" s="41">
        <f t="shared" si="7"/>
        <v>97.16996301656215</v>
      </c>
      <c r="J47" s="41">
        <f t="shared" si="8"/>
        <v>102.56198347107437</v>
      </c>
      <c r="K47" s="41">
        <f t="shared" si="9"/>
        <v>93.110702077307394</v>
      </c>
      <c r="M47">
        <v>310.26</v>
      </c>
      <c r="N47">
        <v>14.45</v>
      </c>
      <c r="O47">
        <v>144.55000000000001</v>
      </c>
      <c r="P47">
        <v>29.55</v>
      </c>
      <c r="Q47">
        <v>135.30000000000001</v>
      </c>
      <c r="R47">
        <v>35.200000000000003</v>
      </c>
      <c r="S47">
        <v>111.45</v>
      </c>
      <c r="T47">
        <v>302.14999999999998</v>
      </c>
      <c r="U47">
        <v>148.91999999999999</v>
      </c>
      <c r="V47">
        <v>177.05</v>
      </c>
    </row>
    <row r="48" spans="1:22" x14ac:dyDescent="0.25">
      <c r="A48" s="39">
        <v>42164</v>
      </c>
      <c r="B48" s="41">
        <f t="shared" si="0"/>
        <v>99.48751007252217</v>
      </c>
      <c r="C48" s="41">
        <f t="shared" si="1"/>
        <v>69.506726457399111</v>
      </c>
      <c r="D48" s="41">
        <f t="shared" si="2"/>
        <v>105.26899201891811</v>
      </c>
      <c r="E48" s="41">
        <f t="shared" si="3"/>
        <v>73.230373230373232</v>
      </c>
      <c r="F48" s="41">
        <f t="shared" si="4"/>
        <v>104.88627450980393</v>
      </c>
      <c r="G48" s="41">
        <f t="shared" si="5"/>
        <v>139.51509995746488</v>
      </c>
      <c r="H48" s="41">
        <f t="shared" si="6"/>
        <v>155.47652916073969</v>
      </c>
      <c r="I48" s="41">
        <f t="shared" si="7"/>
        <v>98.584981508281075</v>
      </c>
      <c r="J48" s="41">
        <f t="shared" si="8"/>
        <v>106.77685950413223</v>
      </c>
      <c r="K48" s="41">
        <f t="shared" si="9"/>
        <v>96.00315540362871</v>
      </c>
      <c r="M48">
        <v>308.66000000000003</v>
      </c>
      <c r="N48">
        <v>15.5</v>
      </c>
      <c r="O48">
        <v>142.44999999999999</v>
      </c>
      <c r="P48">
        <v>28.45</v>
      </c>
      <c r="Q48">
        <v>133.72999999999999</v>
      </c>
      <c r="R48">
        <v>32.799999999999997</v>
      </c>
      <c r="S48">
        <v>109.3</v>
      </c>
      <c r="T48">
        <v>306.55</v>
      </c>
      <c r="U48">
        <v>155.04</v>
      </c>
      <c r="V48">
        <v>182.55</v>
      </c>
    </row>
    <row r="49" spans="1:22" x14ac:dyDescent="0.25">
      <c r="A49" s="39">
        <v>42165</v>
      </c>
      <c r="B49" s="41">
        <f t="shared" si="0"/>
        <v>99.493956486704278</v>
      </c>
      <c r="C49" s="41">
        <f t="shared" si="1"/>
        <v>69.506726457399111</v>
      </c>
      <c r="D49" s="41">
        <f t="shared" si="2"/>
        <v>106.99083653561927</v>
      </c>
      <c r="E49" s="41">
        <f t="shared" si="3"/>
        <v>74.903474903474915</v>
      </c>
      <c r="F49" s="41">
        <f t="shared" si="4"/>
        <v>104.53333333333335</v>
      </c>
      <c r="G49" s="41">
        <f t="shared" si="5"/>
        <v>150.48915355168015</v>
      </c>
      <c r="H49" s="41">
        <f t="shared" si="6"/>
        <v>154.12517780938833</v>
      </c>
      <c r="I49" s="41">
        <f t="shared" si="7"/>
        <v>100.64319022350861</v>
      </c>
      <c r="J49" s="41">
        <f t="shared" si="8"/>
        <v>106.88016528925621</v>
      </c>
      <c r="K49" s="41">
        <f t="shared" si="9"/>
        <v>97.291611885353674</v>
      </c>
      <c r="M49">
        <v>308.68</v>
      </c>
      <c r="N49">
        <v>15.5</v>
      </c>
      <c r="O49">
        <v>144.78</v>
      </c>
      <c r="P49">
        <v>29.1</v>
      </c>
      <c r="Q49">
        <v>133.28</v>
      </c>
      <c r="R49">
        <v>35.380000000000003</v>
      </c>
      <c r="S49">
        <v>108.35</v>
      </c>
      <c r="T49">
        <v>312.95</v>
      </c>
      <c r="U49">
        <v>155.19</v>
      </c>
      <c r="V49">
        <v>185</v>
      </c>
    </row>
    <row r="50" spans="1:22" x14ac:dyDescent="0.25">
      <c r="A50" s="39">
        <v>42166</v>
      </c>
      <c r="B50" s="41">
        <f t="shared" si="0"/>
        <v>97.250604351329585</v>
      </c>
      <c r="C50" s="41">
        <f t="shared" si="1"/>
        <v>71.300448430493262</v>
      </c>
      <c r="D50" s="41">
        <f t="shared" si="2"/>
        <v>106.41442506650903</v>
      </c>
      <c r="E50" s="41">
        <f t="shared" si="3"/>
        <v>72.586872586872587</v>
      </c>
      <c r="F50" s="41">
        <f t="shared" si="4"/>
        <v>103.90588235294116</v>
      </c>
      <c r="G50" s="41">
        <f t="shared" si="5"/>
        <v>144.19396001701401</v>
      </c>
      <c r="H50" s="41">
        <f t="shared" si="6"/>
        <v>154.69416785206261</v>
      </c>
      <c r="I50" s="41">
        <f t="shared" si="7"/>
        <v>97.845312751246183</v>
      </c>
      <c r="J50" s="41">
        <f t="shared" si="8"/>
        <v>105.76446280991736</v>
      </c>
      <c r="K50" s="41">
        <f t="shared" si="9"/>
        <v>98.869313699710744</v>
      </c>
      <c r="M50">
        <v>301.72000000000003</v>
      </c>
      <c r="N50">
        <v>15.9</v>
      </c>
      <c r="O50">
        <v>144</v>
      </c>
      <c r="P50">
        <v>28.2</v>
      </c>
      <c r="Q50">
        <v>132.47999999999999</v>
      </c>
      <c r="R50">
        <v>33.9</v>
      </c>
      <c r="S50">
        <v>108.75</v>
      </c>
      <c r="T50">
        <v>304.25</v>
      </c>
      <c r="U50">
        <v>153.57</v>
      </c>
      <c r="V50">
        <v>188</v>
      </c>
    </row>
    <row r="51" spans="1:22" x14ac:dyDescent="0.25">
      <c r="A51" s="39">
        <v>42167</v>
      </c>
      <c r="B51" s="41">
        <f t="shared" si="0"/>
        <v>96.112812248186941</v>
      </c>
      <c r="C51" s="41">
        <f t="shared" si="1"/>
        <v>69.506726457399111</v>
      </c>
      <c r="D51" s="41">
        <f t="shared" si="2"/>
        <v>104.89949748743719</v>
      </c>
      <c r="E51" s="41">
        <f t="shared" si="3"/>
        <v>72.200772200772207</v>
      </c>
      <c r="F51" s="41">
        <f t="shared" si="4"/>
        <v>100.96470588235293</v>
      </c>
      <c r="G51" s="41">
        <f t="shared" si="5"/>
        <v>141.429179072735</v>
      </c>
      <c r="H51" s="41">
        <f t="shared" si="6"/>
        <v>151.84921763869133</v>
      </c>
      <c r="I51" s="41">
        <f t="shared" si="7"/>
        <v>100.35375462292974</v>
      </c>
      <c r="J51" s="41">
        <f t="shared" si="8"/>
        <v>105.45454545454547</v>
      </c>
      <c r="K51" s="41">
        <f t="shared" si="9"/>
        <v>96.660531159610841</v>
      </c>
      <c r="M51">
        <v>298.19</v>
      </c>
      <c r="N51">
        <v>15.5</v>
      </c>
      <c r="O51">
        <v>141.94999999999999</v>
      </c>
      <c r="P51">
        <v>28.05</v>
      </c>
      <c r="Q51">
        <v>128.72999999999999</v>
      </c>
      <c r="R51">
        <v>33.25</v>
      </c>
      <c r="S51">
        <v>106.75</v>
      </c>
      <c r="T51">
        <v>312.05</v>
      </c>
      <c r="U51">
        <v>153.12</v>
      </c>
      <c r="V51">
        <v>183.8</v>
      </c>
    </row>
    <row r="52" spans="1:22" x14ac:dyDescent="0.25">
      <c r="A52" s="39">
        <v>42170</v>
      </c>
      <c r="B52" s="41">
        <f t="shared" si="0"/>
        <v>96.680096696212729</v>
      </c>
      <c r="C52" s="41">
        <f t="shared" si="1"/>
        <v>67.937219730941706</v>
      </c>
      <c r="D52" s="41">
        <f t="shared" si="2"/>
        <v>103.86491279929058</v>
      </c>
      <c r="E52" s="41">
        <f t="shared" si="3"/>
        <v>71.171171171171167</v>
      </c>
      <c r="F52" s="41">
        <f t="shared" si="4"/>
        <v>102.19607843137256</v>
      </c>
      <c r="G52" s="41">
        <f t="shared" si="5"/>
        <v>151.42492556358997</v>
      </c>
      <c r="H52" s="41">
        <f t="shared" si="6"/>
        <v>149.14651493598862</v>
      </c>
      <c r="I52" s="41">
        <f t="shared" si="7"/>
        <v>99.710564399421131</v>
      </c>
      <c r="J52" s="41">
        <f t="shared" si="8"/>
        <v>106.00550964187327</v>
      </c>
      <c r="K52" s="41">
        <f t="shared" si="9"/>
        <v>95.372074677885877</v>
      </c>
      <c r="M52">
        <v>299.95</v>
      </c>
      <c r="N52">
        <v>15.15</v>
      </c>
      <c r="O52">
        <v>140.55000000000001</v>
      </c>
      <c r="P52">
        <v>27.65</v>
      </c>
      <c r="Q52">
        <v>130.30000000000001</v>
      </c>
      <c r="R52">
        <v>35.6</v>
      </c>
      <c r="S52">
        <v>104.85</v>
      </c>
      <c r="T52">
        <v>310.05</v>
      </c>
      <c r="U52">
        <v>153.91999999999999</v>
      </c>
      <c r="V52">
        <v>181.35</v>
      </c>
    </row>
    <row r="53" spans="1:22" x14ac:dyDescent="0.25">
      <c r="A53" s="39">
        <v>42171</v>
      </c>
      <c r="B53" s="41">
        <f t="shared" si="0"/>
        <v>97.302175664786461</v>
      </c>
      <c r="C53" s="41">
        <f t="shared" si="1"/>
        <v>70.852017937219742</v>
      </c>
      <c r="D53" s="41">
        <f t="shared" si="2"/>
        <v>106.58439255099023</v>
      </c>
      <c r="E53" s="41">
        <f t="shared" si="3"/>
        <v>69.498069498069498</v>
      </c>
      <c r="F53" s="41">
        <f t="shared" si="4"/>
        <v>101.90588235294118</v>
      </c>
      <c r="G53" s="41">
        <f t="shared" si="5"/>
        <v>146.95874096129305</v>
      </c>
      <c r="H53" s="41">
        <f t="shared" si="6"/>
        <v>149.00426742532008</v>
      </c>
      <c r="I53" s="41">
        <f t="shared" si="7"/>
        <v>100.72358900144718</v>
      </c>
      <c r="J53" s="41">
        <f t="shared" si="8"/>
        <v>107.58264462809919</v>
      </c>
      <c r="K53" s="41">
        <f t="shared" si="9"/>
        <v>93.873257954246654</v>
      </c>
      <c r="M53">
        <v>301.88</v>
      </c>
      <c r="N53">
        <v>15.8</v>
      </c>
      <c r="O53">
        <v>144.22999999999999</v>
      </c>
      <c r="P53">
        <v>27</v>
      </c>
      <c r="Q53">
        <v>129.93</v>
      </c>
      <c r="R53">
        <v>34.549999999999997</v>
      </c>
      <c r="S53">
        <v>104.75</v>
      </c>
      <c r="T53">
        <v>313.2</v>
      </c>
      <c r="U53">
        <v>156.21</v>
      </c>
      <c r="V53">
        <v>178.5</v>
      </c>
    </row>
    <row r="54" spans="1:22" x14ac:dyDescent="0.25">
      <c r="A54" s="39">
        <v>42172</v>
      </c>
      <c r="B54" s="41">
        <f t="shared" si="0"/>
        <v>98.701047542304593</v>
      </c>
      <c r="C54" s="41">
        <f t="shared" si="1"/>
        <v>71.74887892376681</v>
      </c>
      <c r="D54" s="41">
        <f t="shared" si="2"/>
        <v>105.54241797221403</v>
      </c>
      <c r="E54" s="41">
        <f t="shared" si="3"/>
        <v>74.903474903474915</v>
      </c>
      <c r="F54" s="41">
        <f t="shared" si="4"/>
        <v>102.07843137254902</v>
      </c>
      <c r="G54" s="41">
        <f t="shared" si="5"/>
        <v>145.04466184602296</v>
      </c>
      <c r="H54" s="41">
        <f t="shared" si="6"/>
        <v>146.65718349928875</v>
      </c>
      <c r="I54" s="41">
        <f t="shared" si="7"/>
        <v>100.01607975558773</v>
      </c>
      <c r="J54" s="41">
        <f t="shared" si="8"/>
        <v>106.19834710743801</v>
      </c>
      <c r="K54" s="41">
        <f t="shared" si="9"/>
        <v>90.796739416250333</v>
      </c>
      <c r="M54">
        <v>306.22000000000003</v>
      </c>
      <c r="N54">
        <v>16</v>
      </c>
      <c r="O54">
        <v>142.82</v>
      </c>
      <c r="P54">
        <v>29.1</v>
      </c>
      <c r="Q54">
        <v>130.15</v>
      </c>
      <c r="R54">
        <v>34.1</v>
      </c>
      <c r="S54">
        <v>103.1</v>
      </c>
      <c r="T54">
        <v>311</v>
      </c>
      <c r="U54">
        <v>154.19999999999999</v>
      </c>
      <c r="V54">
        <v>172.65</v>
      </c>
    </row>
    <row r="55" spans="1:22" x14ac:dyDescent="0.25">
      <c r="A55" s="39">
        <v>42173</v>
      </c>
      <c r="B55" s="41">
        <f t="shared" si="0"/>
        <v>101.53102336825141</v>
      </c>
      <c r="C55" s="41">
        <f t="shared" si="1"/>
        <v>78.47533632286995</v>
      </c>
      <c r="D55" s="41">
        <f t="shared" si="2"/>
        <v>106.43659473839789</v>
      </c>
      <c r="E55" s="41">
        <f t="shared" si="3"/>
        <v>76.833976833976834</v>
      </c>
      <c r="F55" s="41">
        <f t="shared" si="4"/>
        <v>101.39607843137254</v>
      </c>
      <c r="G55" s="41">
        <f t="shared" si="5"/>
        <v>142.06720544449169</v>
      </c>
      <c r="H55" s="41">
        <f t="shared" si="6"/>
        <v>146.1593172119488</v>
      </c>
      <c r="I55" s="41">
        <f t="shared" si="7"/>
        <v>100.01607975558773</v>
      </c>
      <c r="J55" s="41">
        <f t="shared" si="8"/>
        <v>109.35950413223141</v>
      </c>
      <c r="K55" s="41">
        <f t="shared" si="9"/>
        <v>91.085984748882453</v>
      </c>
      <c r="M55">
        <v>315</v>
      </c>
      <c r="N55">
        <v>17.5</v>
      </c>
      <c r="O55">
        <v>144.03</v>
      </c>
      <c r="P55">
        <v>29.85</v>
      </c>
      <c r="Q55">
        <v>129.28</v>
      </c>
      <c r="R55">
        <v>33.4</v>
      </c>
      <c r="S55">
        <v>102.75</v>
      </c>
      <c r="T55">
        <v>311</v>
      </c>
      <c r="U55">
        <v>158.79</v>
      </c>
      <c r="V55">
        <v>173.2</v>
      </c>
    </row>
    <row r="56" spans="1:22" x14ac:dyDescent="0.25">
      <c r="A56" s="39">
        <v>42174</v>
      </c>
      <c r="B56" s="41">
        <f t="shared" si="0"/>
        <v>101.89524576954069</v>
      </c>
      <c r="C56" s="41">
        <f t="shared" si="1"/>
        <v>82.062780269058294</v>
      </c>
      <c r="D56" s="41">
        <f t="shared" si="2"/>
        <v>106.22967780076856</v>
      </c>
      <c r="E56" s="41">
        <f t="shared" si="3"/>
        <v>81.981981981981974</v>
      </c>
      <c r="F56" s="41">
        <f t="shared" si="4"/>
        <v>101.37254901960785</v>
      </c>
      <c r="G56" s="41">
        <f t="shared" si="5"/>
        <v>141.21650361548276</v>
      </c>
      <c r="H56" s="41">
        <f t="shared" si="6"/>
        <v>145.94594594594594</v>
      </c>
      <c r="I56" s="41">
        <f t="shared" si="7"/>
        <v>97.957871040360203</v>
      </c>
      <c r="J56" s="41">
        <f t="shared" si="8"/>
        <v>112.19008264462811</v>
      </c>
      <c r="K56" s="41">
        <f t="shared" si="9"/>
        <v>91.953720746778856</v>
      </c>
      <c r="M56">
        <v>316.13</v>
      </c>
      <c r="N56">
        <v>18.3</v>
      </c>
      <c r="O56">
        <v>143.75</v>
      </c>
      <c r="P56">
        <v>31.85</v>
      </c>
      <c r="Q56">
        <v>129.25</v>
      </c>
      <c r="R56">
        <v>33.200000000000003</v>
      </c>
      <c r="S56">
        <v>102.6</v>
      </c>
      <c r="T56">
        <v>304.60000000000002</v>
      </c>
      <c r="U56">
        <v>162.9</v>
      </c>
      <c r="V56">
        <v>174.85</v>
      </c>
    </row>
    <row r="57" spans="1:22" x14ac:dyDescent="0.25">
      <c r="A57" s="39">
        <v>42177</v>
      </c>
      <c r="B57" s="41">
        <f t="shared" si="0"/>
        <v>101.6116035455278</v>
      </c>
      <c r="C57" s="41">
        <f t="shared" si="1"/>
        <v>93.497757847533634</v>
      </c>
      <c r="D57" s="41">
        <f t="shared" si="2"/>
        <v>109.73987584983742</v>
      </c>
      <c r="E57" s="41">
        <f t="shared" si="3"/>
        <v>80.823680823680817</v>
      </c>
      <c r="F57" s="41">
        <f t="shared" si="4"/>
        <v>102.9019607843137</v>
      </c>
      <c r="G57" s="41">
        <f t="shared" si="5"/>
        <v>142.91790727350065</v>
      </c>
      <c r="H57" s="41">
        <f t="shared" si="6"/>
        <v>142.74537695590328</v>
      </c>
      <c r="I57" s="41">
        <f t="shared" si="7"/>
        <v>100.03215951117544</v>
      </c>
      <c r="J57" s="41">
        <f t="shared" si="8"/>
        <v>112.45179063360882</v>
      </c>
      <c r="K57" s="41">
        <f t="shared" si="9"/>
        <v>92.847751774914542</v>
      </c>
      <c r="M57">
        <v>315.25</v>
      </c>
      <c r="N57">
        <v>20.85</v>
      </c>
      <c r="O57">
        <v>148.5</v>
      </c>
      <c r="P57">
        <v>31.4</v>
      </c>
      <c r="Q57">
        <v>131.19999999999999</v>
      </c>
      <c r="R57">
        <v>33.6</v>
      </c>
      <c r="S57">
        <v>100.35</v>
      </c>
      <c r="T57">
        <v>311.05</v>
      </c>
      <c r="U57">
        <v>163.28</v>
      </c>
      <c r="V57">
        <v>176.55</v>
      </c>
    </row>
    <row r="58" spans="1:22" x14ac:dyDescent="0.25">
      <c r="A58" s="39">
        <v>42178</v>
      </c>
      <c r="B58" s="41">
        <f t="shared" si="0"/>
        <v>100.54794520547945</v>
      </c>
      <c r="C58" s="41">
        <f t="shared" si="1"/>
        <v>93.946188340807169</v>
      </c>
      <c r="D58" s="41">
        <f t="shared" si="2"/>
        <v>113.3609222583506</v>
      </c>
      <c r="E58" s="41">
        <f t="shared" si="3"/>
        <v>82.239382239382223</v>
      </c>
      <c r="F58" s="41">
        <f t="shared" si="4"/>
        <v>112.78431372549021</v>
      </c>
      <c r="G58" s="41">
        <f t="shared" si="5"/>
        <v>142.49255635899615</v>
      </c>
      <c r="H58" s="41">
        <f t="shared" si="6"/>
        <v>145.51920341394026</v>
      </c>
      <c r="I58" s="41">
        <f t="shared" si="7"/>
        <v>101.64013506994694</v>
      </c>
      <c r="J58" s="41">
        <f t="shared" si="8"/>
        <v>112.8581267217631</v>
      </c>
      <c r="K58" s="41">
        <f t="shared" si="9"/>
        <v>92.795161714435963</v>
      </c>
      <c r="M58">
        <v>311.95</v>
      </c>
      <c r="N58">
        <v>20.95</v>
      </c>
      <c r="O58">
        <v>153.4</v>
      </c>
      <c r="P58">
        <v>31.95</v>
      </c>
      <c r="Q58">
        <v>143.80000000000001</v>
      </c>
      <c r="R58">
        <v>33.5</v>
      </c>
      <c r="S58">
        <v>102.3</v>
      </c>
      <c r="T58">
        <v>316.05</v>
      </c>
      <c r="U58">
        <v>163.87</v>
      </c>
      <c r="V58">
        <v>176.45</v>
      </c>
    </row>
    <row r="59" spans="1:22" x14ac:dyDescent="0.25">
      <c r="A59" s="39">
        <v>42179</v>
      </c>
      <c r="B59" s="41">
        <f t="shared" si="0"/>
        <v>100.5737308622079</v>
      </c>
      <c r="C59" s="41">
        <f t="shared" si="1"/>
        <v>91.031390134529147</v>
      </c>
      <c r="D59" s="41">
        <f t="shared" si="2"/>
        <v>109.54034880283771</v>
      </c>
      <c r="E59" s="41">
        <f t="shared" si="3"/>
        <v>80.051480051480056</v>
      </c>
      <c r="F59" s="41">
        <f t="shared" si="4"/>
        <v>110.74509803921569</v>
      </c>
      <c r="G59" s="41">
        <f t="shared" si="5"/>
        <v>141.0038281582305</v>
      </c>
      <c r="H59" s="41">
        <f t="shared" si="6"/>
        <v>149.71550497866289</v>
      </c>
      <c r="I59" s="41">
        <f t="shared" si="7"/>
        <v>100.19295706705257</v>
      </c>
      <c r="J59" s="41">
        <f t="shared" si="8"/>
        <v>111.08815426997248</v>
      </c>
      <c r="K59" s="41">
        <f t="shared" si="9"/>
        <v>92.611096502760972</v>
      </c>
      <c r="M59">
        <v>312.02999999999997</v>
      </c>
      <c r="N59">
        <v>20.3</v>
      </c>
      <c r="O59">
        <v>148.22999999999999</v>
      </c>
      <c r="P59">
        <v>31.1</v>
      </c>
      <c r="Q59">
        <v>141.19999999999999</v>
      </c>
      <c r="R59">
        <v>33.15</v>
      </c>
      <c r="S59">
        <v>105.25</v>
      </c>
      <c r="T59">
        <v>311.55</v>
      </c>
      <c r="U59">
        <v>161.30000000000001</v>
      </c>
      <c r="V59">
        <v>176.1</v>
      </c>
    </row>
    <row r="60" spans="1:22" x14ac:dyDescent="0.25">
      <c r="A60" s="39">
        <v>42180</v>
      </c>
      <c r="B60" s="41">
        <f t="shared" si="0"/>
        <v>100.45447219983885</v>
      </c>
      <c r="C60" s="41">
        <f t="shared" si="1"/>
        <v>90.582959641255599</v>
      </c>
      <c r="D60" s="41">
        <f t="shared" si="2"/>
        <v>107.33816139521136</v>
      </c>
      <c r="E60" s="41">
        <f t="shared" si="3"/>
        <v>78.507078507078504</v>
      </c>
      <c r="F60" s="41">
        <f t="shared" si="4"/>
        <v>108.94117647058823</v>
      </c>
      <c r="G60" s="41">
        <f t="shared" si="5"/>
        <v>153.76435559336448</v>
      </c>
      <c r="H60" s="41">
        <f t="shared" si="6"/>
        <v>147.93741109530586</v>
      </c>
      <c r="I60" s="41">
        <f t="shared" si="7"/>
        <v>100.51455217880689</v>
      </c>
      <c r="J60" s="41">
        <f t="shared" si="8"/>
        <v>111.23966942148762</v>
      </c>
      <c r="K60" s="41">
        <f t="shared" si="9"/>
        <v>94.451748619510909</v>
      </c>
      <c r="M60">
        <v>311.66000000000003</v>
      </c>
      <c r="N60">
        <v>20.2</v>
      </c>
      <c r="O60">
        <v>145.25</v>
      </c>
      <c r="P60">
        <v>30.5</v>
      </c>
      <c r="Q60">
        <v>138.9</v>
      </c>
      <c r="R60">
        <v>36.15</v>
      </c>
      <c r="S60">
        <v>104</v>
      </c>
      <c r="T60">
        <v>312.55</v>
      </c>
      <c r="U60">
        <v>161.52000000000001</v>
      </c>
      <c r="V60">
        <v>179.6</v>
      </c>
    </row>
    <row r="61" spans="1:22" x14ac:dyDescent="0.25">
      <c r="A61" s="39">
        <v>42181</v>
      </c>
      <c r="B61" s="41">
        <f t="shared" si="0"/>
        <v>100.62852538275584</v>
      </c>
      <c r="C61" s="41">
        <f t="shared" si="1"/>
        <v>90.134529147982065</v>
      </c>
      <c r="D61" s="41">
        <f t="shared" si="2"/>
        <v>106.00798108187999</v>
      </c>
      <c r="E61" s="41">
        <f t="shared" si="3"/>
        <v>76.833976833976834</v>
      </c>
      <c r="F61" s="41">
        <f t="shared" si="4"/>
        <v>107.43529411764705</v>
      </c>
      <c r="G61" s="41">
        <f t="shared" si="5"/>
        <v>152.70097830710336</v>
      </c>
      <c r="H61" s="41">
        <f t="shared" si="6"/>
        <v>145.23470839260312</v>
      </c>
      <c r="I61" s="41">
        <f t="shared" si="7"/>
        <v>100.08039877793857</v>
      </c>
      <c r="J61" s="41">
        <f t="shared" si="8"/>
        <v>111.88705234159781</v>
      </c>
      <c r="K61" s="41">
        <f t="shared" si="9"/>
        <v>91.953720746778856</v>
      </c>
      <c r="M61">
        <v>312.2</v>
      </c>
      <c r="N61">
        <v>20.100000000000001</v>
      </c>
      <c r="O61">
        <v>143.44999999999999</v>
      </c>
      <c r="P61">
        <v>29.85</v>
      </c>
      <c r="Q61">
        <v>136.97999999999999</v>
      </c>
      <c r="R61">
        <v>35.9</v>
      </c>
      <c r="S61">
        <v>102.1</v>
      </c>
      <c r="T61">
        <v>311.2</v>
      </c>
      <c r="U61">
        <v>162.46</v>
      </c>
      <c r="V61">
        <v>174.85</v>
      </c>
    </row>
    <row r="62" spans="1:22" x14ac:dyDescent="0.25">
      <c r="A62" s="39">
        <v>42184</v>
      </c>
      <c r="B62" s="41">
        <f t="shared" si="0"/>
        <v>98.875100725221586</v>
      </c>
      <c r="C62" s="41">
        <f t="shared" si="1"/>
        <v>81.614349775784746</v>
      </c>
      <c r="D62" s="41">
        <f t="shared" si="2"/>
        <v>106.30357670706474</v>
      </c>
      <c r="E62" s="41">
        <f t="shared" si="3"/>
        <v>75.804375804375795</v>
      </c>
      <c r="F62" s="41">
        <f t="shared" si="4"/>
        <v>105.56862745098039</v>
      </c>
      <c r="G62" s="41">
        <f t="shared" si="5"/>
        <v>149.51084644831985</v>
      </c>
      <c r="H62" s="41">
        <f t="shared" si="6"/>
        <v>142.17638691322904</v>
      </c>
      <c r="I62" s="41">
        <f t="shared" si="7"/>
        <v>98.617141019456497</v>
      </c>
      <c r="J62" s="41">
        <f t="shared" si="8"/>
        <v>111.5840220385675</v>
      </c>
      <c r="K62" s="41">
        <f t="shared" si="9"/>
        <v>90.823034446489601</v>
      </c>
      <c r="M62">
        <v>306.76</v>
      </c>
      <c r="N62">
        <v>18.2</v>
      </c>
      <c r="O62">
        <v>143.85</v>
      </c>
      <c r="P62">
        <v>29.45</v>
      </c>
      <c r="Q62">
        <v>134.6</v>
      </c>
      <c r="R62">
        <v>35.15</v>
      </c>
      <c r="S62">
        <v>99.95</v>
      </c>
      <c r="T62">
        <v>306.64999999999998</v>
      </c>
      <c r="U62">
        <v>162.02000000000001</v>
      </c>
      <c r="V62">
        <v>172.7</v>
      </c>
    </row>
    <row r="63" spans="1:22" x14ac:dyDescent="0.25">
      <c r="A63" s="39">
        <v>42185</v>
      </c>
      <c r="B63" s="41">
        <f t="shared" si="0"/>
        <v>99.307010475423056</v>
      </c>
      <c r="C63" s="41">
        <f t="shared" si="1"/>
        <v>84.753363228699541</v>
      </c>
      <c r="D63" s="41">
        <f t="shared" si="2"/>
        <v>107.24948270765593</v>
      </c>
      <c r="E63" s="41">
        <f t="shared" si="3"/>
        <v>77.734877734877728</v>
      </c>
      <c r="F63" s="41">
        <f t="shared" si="4"/>
        <v>103.92156862745099</v>
      </c>
      <c r="G63" s="41">
        <f t="shared" si="5"/>
        <v>166.73755848575072</v>
      </c>
      <c r="H63" s="41">
        <f t="shared" si="6"/>
        <v>134.70839260312945</v>
      </c>
      <c r="I63" s="41">
        <f t="shared" si="7"/>
        <v>99.019134909149372</v>
      </c>
      <c r="J63" s="41">
        <f t="shared" si="8"/>
        <v>111.59090909090909</v>
      </c>
      <c r="K63" s="41">
        <f t="shared" si="9"/>
        <v>91.58559032342886</v>
      </c>
      <c r="M63">
        <v>308.10000000000002</v>
      </c>
      <c r="N63">
        <v>18.899999999999999</v>
      </c>
      <c r="O63">
        <v>145.13</v>
      </c>
      <c r="P63">
        <v>30.2</v>
      </c>
      <c r="Q63">
        <v>132.5</v>
      </c>
      <c r="R63">
        <v>39.200000000000003</v>
      </c>
      <c r="S63">
        <v>94.7</v>
      </c>
      <c r="T63">
        <v>307.89999999999998</v>
      </c>
      <c r="U63">
        <v>162.03</v>
      </c>
      <c r="V63">
        <v>174.15</v>
      </c>
    </row>
    <row r="64" spans="1:22" x14ac:dyDescent="0.25">
      <c r="A64" s="39">
        <v>42186</v>
      </c>
      <c r="B64" s="41">
        <f t="shared" si="0"/>
        <v>98.929895245769544</v>
      </c>
      <c r="C64" s="41">
        <f t="shared" si="1"/>
        <v>79.372197309417032</v>
      </c>
      <c r="D64" s="41">
        <f t="shared" si="2"/>
        <v>108.89003842743128</v>
      </c>
      <c r="E64" s="41">
        <f t="shared" si="3"/>
        <v>82.368082368082369</v>
      </c>
      <c r="F64" s="41">
        <f t="shared" si="4"/>
        <v>107.08235294117647</v>
      </c>
      <c r="G64" s="41">
        <f t="shared" si="5"/>
        <v>160.99532113994044</v>
      </c>
      <c r="H64" s="41">
        <f t="shared" si="6"/>
        <v>138.69132290184922</v>
      </c>
      <c r="I64" s="41">
        <f t="shared" si="7"/>
        <v>100.11255828911401</v>
      </c>
      <c r="J64" s="41">
        <f t="shared" si="8"/>
        <v>113.03030303030303</v>
      </c>
      <c r="K64" s="41">
        <f t="shared" si="9"/>
        <v>92.558506442282408</v>
      </c>
      <c r="M64">
        <v>306.93</v>
      </c>
      <c r="N64">
        <v>17.7</v>
      </c>
      <c r="O64">
        <v>147.35</v>
      </c>
      <c r="P64">
        <v>32</v>
      </c>
      <c r="Q64">
        <v>136.53</v>
      </c>
      <c r="R64">
        <v>37.85</v>
      </c>
      <c r="S64">
        <v>97.5</v>
      </c>
      <c r="T64">
        <v>311.3</v>
      </c>
      <c r="U64">
        <v>164.12</v>
      </c>
      <c r="V64">
        <v>176</v>
      </c>
    </row>
    <row r="65" spans="1:22" x14ac:dyDescent="0.25">
      <c r="A65" s="39">
        <v>42187</v>
      </c>
      <c r="B65" s="41">
        <f t="shared" si="0"/>
        <v>101.65028203062047</v>
      </c>
      <c r="C65" s="41">
        <f t="shared" si="1"/>
        <v>89.237668161434968</v>
      </c>
      <c r="D65" s="41">
        <f t="shared" si="2"/>
        <v>118.40821755838013</v>
      </c>
      <c r="E65" s="41">
        <f t="shared" si="3"/>
        <v>86.357786357786352</v>
      </c>
      <c r="F65" s="41">
        <f t="shared" si="4"/>
        <v>109.13725490196077</v>
      </c>
      <c r="G65" s="41">
        <f t="shared" si="5"/>
        <v>158.44321565291364</v>
      </c>
      <c r="H65" s="41">
        <f t="shared" si="6"/>
        <v>142.17638691322904</v>
      </c>
      <c r="I65" s="41">
        <f t="shared" si="7"/>
        <v>101.64013506994694</v>
      </c>
      <c r="J65" s="41">
        <f t="shared" si="8"/>
        <v>119.47658402203858</v>
      </c>
      <c r="K65" s="41">
        <f t="shared" si="9"/>
        <v>91.270049960557458</v>
      </c>
      <c r="M65">
        <v>315.37</v>
      </c>
      <c r="N65">
        <v>19.899999999999999</v>
      </c>
      <c r="O65">
        <v>160.22999999999999</v>
      </c>
      <c r="P65">
        <v>33.549999999999997</v>
      </c>
      <c r="Q65">
        <v>139.15</v>
      </c>
      <c r="R65">
        <v>37.25</v>
      </c>
      <c r="S65">
        <v>99.95</v>
      </c>
      <c r="T65">
        <v>316.05</v>
      </c>
      <c r="U65">
        <v>173.48</v>
      </c>
      <c r="V65">
        <v>173.55</v>
      </c>
    </row>
    <row r="66" spans="1:22" x14ac:dyDescent="0.25">
      <c r="A66" s="39">
        <v>42188</v>
      </c>
      <c r="B66" s="41">
        <f t="shared" si="0"/>
        <v>108.18694601128122</v>
      </c>
      <c r="C66" s="41">
        <f t="shared" si="1"/>
        <v>83.183856502242151</v>
      </c>
      <c r="D66" s="41">
        <f t="shared" si="2"/>
        <v>119.36890334023059</v>
      </c>
      <c r="E66" s="41">
        <f t="shared" si="3"/>
        <v>87.773487773487773</v>
      </c>
      <c r="F66" s="41">
        <f t="shared" si="4"/>
        <v>108.98039215686272</v>
      </c>
      <c r="G66" s="41">
        <f t="shared" si="5"/>
        <v>169.2896639727775</v>
      </c>
      <c r="H66" s="41">
        <f t="shared" si="6"/>
        <v>143.8122332859175</v>
      </c>
      <c r="I66" s="41">
        <f t="shared" si="7"/>
        <v>103.16771185077988</v>
      </c>
      <c r="J66" s="41">
        <f t="shared" si="8"/>
        <v>118.13360881542701</v>
      </c>
      <c r="K66" s="41">
        <f t="shared" si="9"/>
        <v>89.692348146200374</v>
      </c>
      <c r="M66">
        <v>335.65</v>
      </c>
      <c r="N66">
        <v>18.55</v>
      </c>
      <c r="O66">
        <v>161.53</v>
      </c>
      <c r="P66">
        <v>34.1</v>
      </c>
      <c r="Q66">
        <v>138.94999999999999</v>
      </c>
      <c r="R66">
        <v>39.799999999999997</v>
      </c>
      <c r="S66">
        <v>101.1</v>
      </c>
      <c r="T66">
        <v>320.8</v>
      </c>
      <c r="U66">
        <v>171.53</v>
      </c>
      <c r="V66">
        <v>170.55</v>
      </c>
    </row>
    <row r="67" spans="1:22" x14ac:dyDescent="0.25">
      <c r="A67" s="39">
        <v>42191</v>
      </c>
      <c r="B67" s="41">
        <f t="shared" ref="B67:B130" si="10">(M67/M$3)*100</f>
        <v>115.40370668815471</v>
      </c>
      <c r="C67" s="41">
        <f t="shared" ref="C67:C130" si="11">(N67/N$3)*100</f>
        <v>89.686098654708516</v>
      </c>
      <c r="D67" s="41">
        <f t="shared" ref="D67:D130" si="12">(O67/O$3)*100</f>
        <v>119.33195388708246</v>
      </c>
      <c r="E67" s="41">
        <f t="shared" ref="E67:E130" si="13">(P67/P$3)*100</f>
        <v>88.803088803088798</v>
      </c>
      <c r="F67" s="41">
        <f t="shared" ref="F67:F130" si="14">(Q67/Q$3)*100</f>
        <v>109.12156862745097</v>
      </c>
      <c r="G67" s="41">
        <f t="shared" ref="G67:G130" si="15">(R67/R$3)*100</f>
        <v>178.22203317737132</v>
      </c>
      <c r="H67" s="41">
        <f t="shared" ref="H67:H130" si="16">(S67/S$3)*100</f>
        <v>144.09672830725461</v>
      </c>
      <c r="I67" s="41">
        <f t="shared" ref="I67:I130" si="17">(T67/T$3)*100</f>
        <v>102.94259527255187</v>
      </c>
      <c r="J67" s="41">
        <f t="shared" ref="J67:J130" si="18">(U67/U$3)*100</f>
        <v>122.43801652892563</v>
      </c>
      <c r="K67" s="41">
        <f t="shared" ref="K67:K130" si="19">(V67/V$3)*100</f>
        <v>85.93215882198264</v>
      </c>
      <c r="M67">
        <v>358.04</v>
      </c>
      <c r="N67">
        <v>20</v>
      </c>
      <c r="O67">
        <v>161.47999999999999</v>
      </c>
      <c r="P67">
        <v>34.5</v>
      </c>
      <c r="Q67">
        <v>139.13</v>
      </c>
      <c r="R67">
        <v>41.9</v>
      </c>
      <c r="S67">
        <v>101.3</v>
      </c>
      <c r="T67">
        <v>320.10000000000002</v>
      </c>
      <c r="U67">
        <v>177.78</v>
      </c>
      <c r="V67">
        <v>163.4</v>
      </c>
    </row>
    <row r="68" spans="1:22" x14ac:dyDescent="0.25">
      <c r="A68" s="39">
        <v>42192</v>
      </c>
      <c r="B68" s="41">
        <f t="shared" si="10"/>
        <v>114.84286865431103</v>
      </c>
      <c r="C68" s="41">
        <f t="shared" si="11"/>
        <v>85.426008968609864</v>
      </c>
      <c r="D68" s="41">
        <f t="shared" si="12"/>
        <v>123.02689920189181</v>
      </c>
      <c r="E68" s="41">
        <f t="shared" si="13"/>
        <v>90.090090090090087</v>
      </c>
      <c r="F68" s="41">
        <f t="shared" si="14"/>
        <v>108.37647058823529</v>
      </c>
      <c r="G68" s="41">
        <f t="shared" si="15"/>
        <v>168.86431305827307</v>
      </c>
      <c r="H68" s="41">
        <f t="shared" si="16"/>
        <v>143.95448079658607</v>
      </c>
      <c r="I68" s="41">
        <f t="shared" si="17"/>
        <v>107.10725196977006</v>
      </c>
      <c r="J68" s="41">
        <f t="shared" si="18"/>
        <v>126.18457300275483</v>
      </c>
      <c r="K68" s="41">
        <f t="shared" si="19"/>
        <v>83.381540888772022</v>
      </c>
      <c r="M68">
        <v>356.3</v>
      </c>
      <c r="N68">
        <v>19.05</v>
      </c>
      <c r="O68">
        <v>166.48</v>
      </c>
      <c r="P68">
        <v>35</v>
      </c>
      <c r="Q68">
        <v>138.18</v>
      </c>
      <c r="R68">
        <v>39.700000000000003</v>
      </c>
      <c r="S68">
        <v>101.2</v>
      </c>
      <c r="T68">
        <v>333.05</v>
      </c>
      <c r="U68">
        <v>183.22</v>
      </c>
      <c r="V68">
        <v>158.55000000000001</v>
      </c>
    </row>
    <row r="69" spans="1:22" x14ac:dyDescent="0.25">
      <c r="A69" s="39">
        <v>42193</v>
      </c>
      <c r="B69" s="41">
        <f t="shared" si="10"/>
        <v>123.88074133763094</v>
      </c>
      <c r="C69" s="41">
        <f t="shared" si="11"/>
        <v>85.874439461883398</v>
      </c>
      <c r="D69" s="41">
        <f t="shared" si="12"/>
        <v>121.73366834170854</v>
      </c>
      <c r="E69" s="41">
        <f t="shared" si="13"/>
        <v>90.218790218790218</v>
      </c>
      <c r="F69" s="41">
        <f t="shared" si="14"/>
        <v>109.74901960784314</v>
      </c>
      <c r="G69" s="41">
        <f t="shared" si="15"/>
        <v>166.09953211399403</v>
      </c>
      <c r="H69" s="41">
        <f t="shared" si="16"/>
        <v>144.87908961593172</v>
      </c>
      <c r="I69" s="41">
        <f t="shared" si="17"/>
        <v>103.11947258401672</v>
      </c>
      <c r="J69" s="41">
        <f t="shared" si="18"/>
        <v>125.97796143250687</v>
      </c>
      <c r="K69" s="41">
        <f t="shared" si="19"/>
        <v>76.623718117275828</v>
      </c>
      <c r="M69">
        <v>384.34</v>
      </c>
      <c r="N69">
        <v>19.149999999999999</v>
      </c>
      <c r="O69">
        <v>164.73</v>
      </c>
      <c r="P69">
        <v>35.049999999999997</v>
      </c>
      <c r="Q69">
        <v>139.93</v>
      </c>
      <c r="R69">
        <v>39.049999999999997</v>
      </c>
      <c r="S69">
        <v>101.85</v>
      </c>
      <c r="T69">
        <v>320.64999999999998</v>
      </c>
      <c r="U69">
        <v>182.92</v>
      </c>
      <c r="V69">
        <v>145.69999999999999</v>
      </c>
    </row>
    <row r="70" spans="1:22" x14ac:dyDescent="0.25">
      <c r="A70" s="39">
        <v>42194</v>
      </c>
      <c r="B70" s="41">
        <f t="shared" si="10"/>
        <v>130.3883964544722</v>
      </c>
      <c r="C70" s="41">
        <f t="shared" si="11"/>
        <v>85.426008968609864</v>
      </c>
      <c r="D70" s="41">
        <f t="shared" si="12"/>
        <v>123.21164646763228</v>
      </c>
      <c r="E70" s="41">
        <f t="shared" si="13"/>
        <v>108.23680823680823</v>
      </c>
      <c r="F70" s="41">
        <f t="shared" si="14"/>
        <v>110.96470588235294</v>
      </c>
      <c r="G70" s="41">
        <f t="shared" si="15"/>
        <v>166.09953211399403</v>
      </c>
      <c r="H70" s="41">
        <f t="shared" si="16"/>
        <v>144.87908961593172</v>
      </c>
      <c r="I70" s="41">
        <f t="shared" si="17"/>
        <v>101.35069946936805</v>
      </c>
      <c r="J70" s="41">
        <f t="shared" si="18"/>
        <v>123.20936639118459</v>
      </c>
      <c r="K70" s="41">
        <f t="shared" si="19"/>
        <v>73.047594004733114</v>
      </c>
      <c r="M70">
        <v>404.53</v>
      </c>
      <c r="N70">
        <v>19.05</v>
      </c>
      <c r="O70">
        <v>166.73</v>
      </c>
      <c r="P70">
        <v>42.05</v>
      </c>
      <c r="Q70">
        <v>141.47999999999999</v>
      </c>
      <c r="R70">
        <v>39.049999999999997</v>
      </c>
      <c r="S70">
        <v>101.85</v>
      </c>
      <c r="T70">
        <v>315.14999999999998</v>
      </c>
      <c r="U70">
        <v>178.9</v>
      </c>
      <c r="V70">
        <v>138.9</v>
      </c>
    </row>
    <row r="71" spans="1:22" x14ac:dyDescent="0.25">
      <c r="A71" s="39">
        <v>42195</v>
      </c>
      <c r="B71" s="41">
        <f t="shared" si="10"/>
        <v>134.09830781627721</v>
      </c>
      <c r="C71" s="41">
        <f t="shared" si="11"/>
        <v>89.237668161434968</v>
      </c>
      <c r="D71" s="41">
        <f t="shared" si="12"/>
        <v>126.60360626662725</v>
      </c>
      <c r="E71" s="41">
        <f t="shared" si="13"/>
        <v>109.39510939510939</v>
      </c>
      <c r="F71" s="41">
        <f t="shared" si="14"/>
        <v>115.78823529411764</v>
      </c>
      <c r="G71" s="41">
        <f t="shared" si="15"/>
        <v>164.82347937048064</v>
      </c>
      <c r="H71" s="41">
        <f t="shared" si="16"/>
        <v>147.93741109530586</v>
      </c>
      <c r="I71" s="41">
        <f t="shared" si="17"/>
        <v>101.97780993728895</v>
      </c>
      <c r="J71" s="41">
        <f t="shared" si="18"/>
        <v>123.08539944903583</v>
      </c>
      <c r="K71" s="41">
        <f t="shared" si="19"/>
        <v>76.886668419668666</v>
      </c>
      <c r="M71">
        <v>416.04</v>
      </c>
      <c r="N71">
        <v>19.899999999999999</v>
      </c>
      <c r="O71">
        <v>171.32</v>
      </c>
      <c r="P71">
        <v>42.5</v>
      </c>
      <c r="Q71">
        <v>147.63</v>
      </c>
      <c r="R71">
        <v>38.75</v>
      </c>
      <c r="S71">
        <v>104</v>
      </c>
      <c r="T71">
        <v>317.10000000000002</v>
      </c>
      <c r="U71">
        <v>178.72</v>
      </c>
      <c r="V71">
        <v>146.19999999999999</v>
      </c>
    </row>
    <row r="72" spans="1:22" x14ac:dyDescent="0.25">
      <c r="A72" s="39">
        <v>42198</v>
      </c>
      <c r="B72" s="41">
        <f t="shared" si="10"/>
        <v>144.17727639000805</v>
      </c>
      <c r="C72" s="41">
        <f t="shared" si="11"/>
        <v>84.977578475336315</v>
      </c>
      <c r="D72" s="41">
        <f t="shared" si="12"/>
        <v>134.49600945906002</v>
      </c>
      <c r="E72" s="41">
        <f t="shared" si="13"/>
        <v>103.21750321750322</v>
      </c>
      <c r="F72" s="41">
        <f t="shared" si="14"/>
        <v>114.78431372549018</v>
      </c>
      <c r="G72" s="41">
        <f t="shared" si="15"/>
        <v>167.16290940025519</v>
      </c>
      <c r="H72" s="41">
        <f t="shared" si="16"/>
        <v>148.0085348506401</v>
      </c>
      <c r="I72" s="41">
        <f t="shared" si="17"/>
        <v>103.36066891783244</v>
      </c>
      <c r="J72" s="41">
        <f t="shared" si="18"/>
        <v>125.633608815427</v>
      </c>
      <c r="K72" s="41">
        <f t="shared" si="19"/>
        <v>77.596634236129375</v>
      </c>
      <c r="M72">
        <v>447.31</v>
      </c>
      <c r="N72">
        <v>18.95</v>
      </c>
      <c r="O72">
        <v>182</v>
      </c>
      <c r="P72">
        <v>40.1</v>
      </c>
      <c r="Q72">
        <v>146.35</v>
      </c>
      <c r="R72">
        <v>39.299999999999997</v>
      </c>
      <c r="S72">
        <v>104.05</v>
      </c>
      <c r="T72">
        <v>321.39999999999998</v>
      </c>
      <c r="U72">
        <v>182.42</v>
      </c>
      <c r="V72">
        <v>147.55000000000001</v>
      </c>
    </row>
    <row r="73" spans="1:22" x14ac:dyDescent="0.25">
      <c r="A73" s="39">
        <v>42199</v>
      </c>
      <c r="B73" s="41">
        <f t="shared" si="10"/>
        <v>144.50926672038676</v>
      </c>
      <c r="C73" s="41">
        <f t="shared" si="11"/>
        <v>85.20179372197309</v>
      </c>
      <c r="D73" s="41">
        <f t="shared" si="12"/>
        <v>134.54773869346735</v>
      </c>
      <c r="E73" s="41">
        <f t="shared" si="13"/>
        <v>106.30630630630628</v>
      </c>
      <c r="F73" s="41">
        <f t="shared" si="14"/>
        <v>117.5686274509804</v>
      </c>
      <c r="G73" s="41">
        <f t="shared" si="15"/>
        <v>159.93194385367929</v>
      </c>
      <c r="H73" s="41">
        <f t="shared" si="16"/>
        <v>146.08819345661453</v>
      </c>
      <c r="I73" s="41">
        <f t="shared" si="17"/>
        <v>101.5918958031838</v>
      </c>
      <c r="J73" s="41">
        <f t="shared" si="18"/>
        <v>129.90358126721765</v>
      </c>
      <c r="K73" s="41">
        <f t="shared" si="19"/>
        <v>76.387062845122273</v>
      </c>
      <c r="M73">
        <v>448.34</v>
      </c>
      <c r="N73">
        <v>19</v>
      </c>
      <c r="O73">
        <v>182.07</v>
      </c>
      <c r="P73">
        <v>41.3</v>
      </c>
      <c r="Q73">
        <v>149.9</v>
      </c>
      <c r="R73">
        <v>37.6</v>
      </c>
      <c r="S73">
        <v>102.7</v>
      </c>
      <c r="T73">
        <v>315.89999999999998</v>
      </c>
      <c r="U73">
        <v>188.62</v>
      </c>
      <c r="V73">
        <v>145.25</v>
      </c>
    </row>
    <row r="74" spans="1:22" x14ac:dyDescent="0.25">
      <c r="A74" s="39">
        <v>42200</v>
      </c>
      <c r="B74" s="41">
        <f t="shared" si="10"/>
        <v>141.88235294117646</v>
      </c>
      <c r="C74" s="41">
        <f t="shared" si="11"/>
        <v>85.20179372197309</v>
      </c>
      <c r="D74" s="41">
        <f t="shared" si="12"/>
        <v>133.94176766183861</v>
      </c>
      <c r="E74" s="41">
        <f t="shared" si="13"/>
        <v>103.60360360360359</v>
      </c>
      <c r="F74" s="41">
        <f t="shared" si="14"/>
        <v>117.84313725490196</v>
      </c>
      <c r="G74" s="41">
        <f t="shared" si="15"/>
        <v>157.59251382390468</v>
      </c>
      <c r="H74" s="41">
        <f t="shared" si="16"/>
        <v>145.73257467994313</v>
      </c>
      <c r="I74" s="41">
        <f t="shared" si="17"/>
        <v>102.79787747226241</v>
      </c>
      <c r="J74" s="41">
        <f t="shared" si="18"/>
        <v>129.93801652892563</v>
      </c>
      <c r="K74" s="41">
        <f t="shared" si="19"/>
        <v>76.518537996318685</v>
      </c>
      <c r="M74">
        <v>440.19</v>
      </c>
      <c r="N74">
        <v>19</v>
      </c>
      <c r="O74">
        <v>181.25</v>
      </c>
      <c r="P74">
        <v>40.25</v>
      </c>
      <c r="Q74">
        <v>150.25</v>
      </c>
      <c r="R74">
        <v>37.049999999999997</v>
      </c>
      <c r="S74">
        <v>102.45</v>
      </c>
      <c r="T74">
        <v>319.64999999999998</v>
      </c>
      <c r="U74">
        <v>188.67</v>
      </c>
      <c r="V74">
        <v>145.5</v>
      </c>
    </row>
    <row r="75" spans="1:22" x14ac:dyDescent="0.25">
      <c r="A75" s="39">
        <v>42201</v>
      </c>
      <c r="B75" s="41">
        <f t="shared" si="10"/>
        <v>147.23932312651087</v>
      </c>
      <c r="C75" s="41">
        <f t="shared" si="11"/>
        <v>84.529147982062781</v>
      </c>
      <c r="D75" s="41">
        <f t="shared" si="12"/>
        <v>132.68548625480346</v>
      </c>
      <c r="E75" s="41">
        <f t="shared" si="13"/>
        <v>106.43500643500643</v>
      </c>
      <c r="F75" s="41">
        <f t="shared" si="14"/>
        <v>119.41176470588235</v>
      </c>
      <c r="G75" s="41">
        <f t="shared" si="15"/>
        <v>154.82773287962567</v>
      </c>
      <c r="H75" s="41">
        <f t="shared" si="16"/>
        <v>145.02133712660032</v>
      </c>
      <c r="I75" s="41">
        <f t="shared" si="17"/>
        <v>105.12944203248111</v>
      </c>
      <c r="J75" s="41">
        <f t="shared" si="18"/>
        <v>132.97520661157029</v>
      </c>
      <c r="K75" s="41">
        <f t="shared" si="19"/>
        <v>75.545621877465166</v>
      </c>
      <c r="M75">
        <v>456.81</v>
      </c>
      <c r="N75">
        <v>18.850000000000001</v>
      </c>
      <c r="O75">
        <v>179.55</v>
      </c>
      <c r="P75">
        <v>41.35</v>
      </c>
      <c r="Q75">
        <v>152.25</v>
      </c>
      <c r="R75">
        <v>36.4</v>
      </c>
      <c r="S75">
        <v>101.95</v>
      </c>
      <c r="T75">
        <v>326.89999999999998</v>
      </c>
      <c r="U75">
        <v>193.08</v>
      </c>
      <c r="V75">
        <v>143.65</v>
      </c>
    </row>
    <row r="76" spans="1:22" x14ac:dyDescent="0.25">
      <c r="A76" s="39">
        <v>42202</v>
      </c>
      <c r="B76" s="41">
        <f t="shared" si="10"/>
        <v>145.47622884770345</v>
      </c>
      <c r="C76" s="41">
        <f t="shared" si="11"/>
        <v>82.511210762331828</v>
      </c>
      <c r="D76" s="41">
        <f t="shared" si="12"/>
        <v>134.20041383387527</v>
      </c>
      <c r="E76" s="41">
        <f t="shared" si="13"/>
        <v>103.60360360360359</v>
      </c>
      <c r="F76" s="41">
        <f t="shared" si="14"/>
        <v>120.61176470588235</v>
      </c>
      <c r="G76" s="41">
        <f t="shared" si="15"/>
        <v>155.46575925138237</v>
      </c>
      <c r="H76" s="41">
        <f t="shared" si="16"/>
        <v>145.23470839260312</v>
      </c>
      <c r="I76" s="41">
        <f t="shared" si="17"/>
        <v>105.90127030069144</v>
      </c>
      <c r="J76" s="41">
        <f t="shared" si="18"/>
        <v>132.93388429752068</v>
      </c>
      <c r="K76" s="41">
        <f t="shared" si="19"/>
        <v>76.544833026557981</v>
      </c>
      <c r="M76">
        <v>451.34</v>
      </c>
      <c r="N76">
        <v>18.399999999999999</v>
      </c>
      <c r="O76">
        <v>181.6</v>
      </c>
      <c r="P76">
        <v>40.25</v>
      </c>
      <c r="Q76">
        <v>153.78</v>
      </c>
      <c r="R76">
        <v>36.549999999999997</v>
      </c>
      <c r="S76">
        <v>102.1</v>
      </c>
      <c r="T76">
        <v>329.3</v>
      </c>
      <c r="U76">
        <v>193.02</v>
      </c>
      <c r="V76">
        <v>145.55000000000001</v>
      </c>
    </row>
    <row r="77" spans="1:22" x14ac:dyDescent="0.25">
      <c r="A77" s="39">
        <v>42205</v>
      </c>
      <c r="B77" s="41">
        <f t="shared" si="10"/>
        <v>140.4351329572925</v>
      </c>
      <c r="C77" s="41">
        <f t="shared" si="11"/>
        <v>80.717488789237663</v>
      </c>
      <c r="D77" s="41">
        <f t="shared" si="12"/>
        <v>133.86786875554242</v>
      </c>
      <c r="E77" s="41">
        <f t="shared" si="13"/>
        <v>101.93050193050193</v>
      </c>
      <c r="F77" s="41">
        <f t="shared" si="14"/>
        <v>118.09411764705882</v>
      </c>
      <c r="G77" s="41">
        <f t="shared" si="15"/>
        <v>158.01786473840917</v>
      </c>
      <c r="H77" s="41">
        <f t="shared" si="16"/>
        <v>145.02133712660032</v>
      </c>
      <c r="I77" s="41">
        <f t="shared" si="17"/>
        <v>105.74047274481428</v>
      </c>
      <c r="J77" s="41">
        <f t="shared" si="18"/>
        <v>134.39393939393941</v>
      </c>
      <c r="K77" s="41">
        <f t="shared" si="19"/>
        <v>75.308966605311582</v>
      </c>
      <c r="M77">
        <v>435.7</v>
      </c>
      <c r="N77">
        <v>18</v>
      </c>
      <c r="O77">
        <v>181.15</v>
      </c>
      <c r="P77">
        <v>39.6</v>
      </c>
      <c r="Q77">
        <v>150.57</v>
      </c>
      <c r="R77">
        <v>37.15</v>
      </c>
      <c r="S77">
        <v>101.95</v>
      </c>
      <c r="T77">
        <v>328.8</v>
      </c>
      <c r="U77">
        <v>195.14</v>
      </c>
      <c r="V77">
        <v>143.19999999999999</v>
      </c>
    </row>
    <row r="78" spans="1:22" x14ac:dyDescent="0.25">
      <c r="A78" s="39">
        <v>42206</v>
      </c>
      <c r="B78" s="41">
        <f t="shared" si="10"/>
        <v>136.78968573730862</v>
      </c>
      <c r="C78" s="41">
        <f t="shared" si="11"/>
        <v>76.233183856502237</v>
      </c>
      <c r="D78" s="41">
        <f t="shared" si="12"/>
        <v>134.70292639668932</v>
      </c>
      <c r="E78" s="41">
        <f t="shared" si="13"/>
        <v>102.83140283140284</v>
      </c>
      <c r="F78" s="41">
        <f t="shared" si="14"/>
        <v>115.84313725490196</v>
      </c>
      <c r="G78" s="41">
        <f t="shared" si="15"/>
        <v>152.48830284985112</v>
      </c>
      <c r="H78" s="41">
        <f t="shared" si="16"/>
        <v>142.81650071123758</v>
      </c>
      <c r="I78" s="41">
        <f t="shared" si="17"/>
        <v>103.76266280752533</v>
      </c>
      <c r="J78" s="41">
        <f t="shared" si="18"/>
        <v>133.51239669421489</v>
      </c>
      <c r="K78" s="41">
        <f t="shared" si="19"/>
        <v>71.706547462529585</v>
      </c>
      <c r="M78">
        <v>424.39</v>
      </c>
      <c r="N78">
        <v>17</v>
      </c>
      <c r="O78">
        <v>182.28</v>
      </c>
      <c r="P78">
        <v>39.950000000000003</v>
      </c>
      <c r="Q78">
        <v>147.69999999999999</v>
      </c>
      <c r="R78">
        <v>35.85</v>
      </c>
      <c r="S78">
        <v>100.4</v>
      </c>
      <c r="T78">
        <v>322.64999999999998</v>
      </c>
      <c r="U78">
        <v>193.86</v>
      </c>
      <c r="V78">
        <v>136.35</v>
      </c>
    </row>
    <row r="79" spans="1:22" x14ac:dyDescent="0.25">
      <c r="A79" s="39">
        <v>42207</v>
      </c>
      <c r="B79" s="41">
        <f t="shared" si="10"/>
        <v>134.83319903303789</v>
      </c>
      <c r="C79" s="41">
        <f t="shared" si="11"/>
        <v>83.183856502242151</v>
      </c>
      <c r="D79" s="41">
        <f t="shared" si="12"/>
        <v>136.86077446053798</v>
      </c>
      <c r="E79" s="41">
        <f t="shared" si="13"/>
        <v>103.98970398970397</v>
      </c>
      <c r="F79" s="41">
        <f t="shared" si="14"/>
        <v>116.0235294117647</v>
      </c>
      <c r="G79" s="41">
        <f t="shared" si="15"/>
        <v>152.91365376435559</v>
      </c>
      <c r="H79" s="41">
        <f t="shared" si="16"/>
        <v>144.66571834992891</v>
      </c>
      <c r="I79" s="41">
        <f t="shared" si="17"/>
        <v>104.35761376427079</v>
      </c>
      <c r="J79" s="41">
        <f t="shared" si="18"/>
        <v>138.01652892561984</v>
      </c>
      <c r="K79" s="41">
        <f t="shared" si="19"/>
        <v>71.575072311333159</v>
      </c>
      <c r="M79">
        <v>418.32</v>
      </c>
      <c r="N79">
        <v>18.55</v>
      </c>
      <c r="O79">
        <v>185.2</v>
      </c>
      <c r="P79">
        <v>40.4</v>
      </c>
      <c r="Q79">
        <v>147.93</v>
      </c>
      <c r="R79">
        <v>35.950000000000003</v>
      </c>
      <c r="S79">
        <v>101.7</v>
      </c>
      <c r="T79">
        <v>324.5</v>
      </c>
      <c r="U79">
        <v>200.4</v>
      </c>
      <c r="V79">
        <v>136.1</v>
      </c>
    </row>
    <row r="80" spans="1:22" x14ac:dyDescent="0.25">
      <c r="A80" s="39">
        <v>42208</v>
      </c>
      <c r="B80" s="41">
        <f t="shared" si="10"/>
        <v>133.06688154713939</v>
      </c>
      <c r="C80" s="41">
        <f t="shared" si="11"/>
        <v>80.717488789237663</v>
      </c>
      <c r="D80" s="41">
        <f t="shared" si="12"/>
        <v>145.69169376293232</v>
      </c>
      <c r="E80" s="41">
        <f t="shared" si="13"/>
        <v>102.44530244530243</v>
      </c>
      <c r="F80" s="41">
        <f t="shared" si="14"/>
        <v>117.1764705882353</v>
      </c>
      <c r="G80" s="41">
        <f t="shared" si="15"/>
        <v>151.21225010633771</v>
      </c>
      <c r="H80" s="41">
        <f t="shared" si="16"/>
        <v>144.87908961593172</v>
      </c>
      <c r="I80" s="41">
        <f t="shared" si="17"/>
        <v>106.56054027978776</v>
      </c>
      <c r="J80" s="41">
        <f t="shared" si="18"/>
        <v>138.40909090909093</v>
      </c>
      <c r="K80" s="41">
        <f t="shared" si="19"/>
        <v>71.259531948461742</v>
      </c>
      <c r="M80">
        <v>412.84</v>
      </c>
      <c r="N80">
        <v>18</v>
      </c>
      <c r="O80">
        <v>197.15</v>
      </c>
      <c r="P80">
        <v>39.799999999999997</v>
      </c>
      <c r="Q80">
        <v>149.4</v>
      </c>
      <c r="R80">
        <v>35.549999999999997</v>
      </c>
      <c r="S80">
        <v>101.85</v>
      </c>
      <c r="T80">
        <v>331.35</v>
      </c>
      <c r="U80">
        <v>200.97</v>
      </c>
      <c r="V80">
        <v>135.5</v>
      </c>
    </row>
    <row r="81" spans="1:22" x14ac:dyDescent="0.25">
      <c r="A81" s="39">
        <v>42209</v>
      </c>
      <c r="B81" s="41">
        <f t="shared" si="10"/>
        <v>137.84045124899274</v>
      </c>
      <c r="C81" s="41">
        <f t="shared" si="11"/>
        <v>79.820627802690581</v>
      </c>
      <c r="D81" s="41">
        <f t="shared" si="12"/>
        <v>144.60537984037839</v>
      </c>
      <c r="E81" s="41">
        <f t="shared" si="13"/>
        <v>101.41570141570139</v>
      </c>
      <c r="F81" s="41">
        <f t="shared" si="14"/>
        <v>116.18039215686274</v>
      </c>
      <c r="G81" s="41">
        <f t="shared" si="15"/>
        <v>150.9995746490855</v>
      </c>
      <c r="H81" s="41">
        <f t="shared" si="16"/>
        <v>149.71550497866289</v>
      </c>
      <c r="I81" s="41">
        <f t="shared" si="17"/>
        <v>104.16465669721819</v>
      </c>
      <c r="J81" s="41">
        <f t="shared" si="18"/>
        <v>139.77961432506888</v>
      </c>
      <c r="K81" s="41">
        <f t="shared" si="19"/>
        <v>69.655535103865361</v>
      </c>
      <c r="M81">
        <v>427.65</v>
      </c>
      <c r="N81">
        <v>17.8</v>
      </c>
      <c r="O81">
        <v>195.68</v>
      </c>
      <c r="P81">
        <v>39.4</v>
      </c>
      <c r="Q81">
        <v>148.13</v>
      </c>
      <c r="R81">
        <v>35.5</v>
      </c>
      <c r="S81">
        <v>105.25</v>
      </c>
      <c r="T81">
        <v>323.89999999999998</v>
      </c>
      <c r="U81">
        <v>202.96</v>
      </c>
      <c r="V81">
        <v>132.44999999999999</v>
      </c>
    </row>
    <row r="82" spans="1:22" x14ac:dyDescent="0.25">
      <c r="A82" s="39">
        <v>42212</v>
      </c>
      <c r="B82" s="41">
        <f t="shared" si="10"/>
        <v>142.15632554391618</v>
      </c>
      <c r="C82" s="41">
        <f t="shared" si="11"/>
        <v>75.560538116591943</v>
      </c>
      <c r="D82" s="41">
        <f t="shared" si="12"/>
        <v>147.3913686077446</v>
      </c>
      <c r="E82" s="41">
        <f t="shared" si="13"/>
        <v>98.970398970398975</v>
      </c>
      <c r="F82" s="41">
        <f t="shared" si="14"/>
        <v>111.51372549019609</v>
      </c>
      <c r="G82" s="41">
        <f t="shared" si="15"/>
        <v>148.87282007656316</v>
      </c>
      <c r="H82" s="41">
        <f t="shared" si="16"/>
        <v>149.07539118065435</v>
      </c>
      <c r="I82" s="41">
        <f t="shared" si="17"/>
        <v>100.9647853352629</v>
      </c>
      <c r="J82" s="41">
        <f t="shared" si="18"/>
        <v>140.86776859504133</v>
      </c>
      <c r="K82" s="41">
        <f t="shared" si="19"/>
        <v>67.578227714961869</v>
      </c>
      <c r="M82">
        <v>441.04</v>
      </c>
      <c r="N82">
        <v>16.850000000000001</v>
      </c>
      <c r="O82">
        <v>199.45</v>
      </c>
      <c r="P82">
        <v>38.450000000000003</v>
      </c>
      <c r="Q82">
        <v>142.18</v>
      </c>
      <c r="R82">
        <v>35</v>
      </c>
      <c r="S82">
        <v>104.8</v>
      </c>
      <c r="T82">
        <v>313.95</v>
      </c>
      <c r="U82">
        <v>204.54</v>
      </c>
      <c r="V82">
        <v>128.5</v>
      </c>
    </row>
    <row r="83" spans="1:22" x14ac:dyDescent="0.25">
      <c r="A83" s="39">
        <v>42213</v>
      </c>
      <c r="B83" s="41">
        <f t="shared" si="10"/>
        <v>141.88879935535857</v>
      </c>
      <c r="C83" s="41">
        <f t="shared" si="11"/>
        <v>71.74887892376681</v>
      </c>
      <c r="D83" s="41">
        <f t="shared" si="12"/>
        <v>157.4268400827668</v>
      </c>
      <c r="E83" s="41">
        <f t="shared" si="13"/>
        <v>97.425997425997423</v>
      </c>
      <c r="F83" s="41">
        <f t="shared" si="14"/>
        <v>102.47058823529412</v>
      </c>
      <c r="G83" s="41">
        <f t="shared" si="15"/>
        <v>147.17141641854531</v>
      </c>
      <c r="H83" s="41">
        <f t="shared" si="16"/>
        <v>146.94167852062589</v>
      </c>
      <c r="I83" s="41">
        <f t="shared" si="17"/>
        <v>100.80398777938575</v>
      </c>
      <c r="J83" s="41">
        <f t="shared" si="18"/>
        <v>143.14049586776861</v>
      </c>
      <c r="K83" s="41">
        <f t="shared" si="19"/>
        <v>67.657112805679731</v>
      </c>
      <c r="M83">
        <v>440.21</v>
      </c>
      <c r="N83">
        <v>16</v>
      </c>
      <c r="O83">
        <v>213.03</v>
      </c>
      <c r="P83">
        <v>37.85</v>
      </c>
      <c r="Q83">
        <v>130.65</v>
      </c>
      <c r="R83">
        <v>34.6</v>
      </c>
      <c r="S83">
        <v>103.3</v>
      </c>
      <c r="T83">
        <v>313.45</v>
      </c>
      <c r="U83">
        <v>207.84</v>
      </c>
      <c r="V83">
        <v>128.65</v>
      </c>
    </row>
    <row r="84" spans="1:22" x14ac:dyDescent="0.25">
      <c r="A84" s="39">
        <v>42214</v>
      </c>
      <c r="B84" s="41">
        <f t="shared" si="10"/>
        <v>148.82514101531024</v>
      </c>
      <c r="C84" s="41">
        <f t="shared" si="11"/>
        <v>70.179372197309419</v>
      </c>
      <c r="D84" s="41">
        <f t="shared" si="12"/>
        <v>153.00768548625484</v>
      </c>
      <c r="E84" s="41">
        <f t="shared" si="13"/>
        <v>98.326898326898331</v>
      </c>
      <c r="F84" s="41">
        <f t="shared" si="14"/>
        <v>103.96078431372551</v>
      </c>
      <c r="G84" s="41">
        <f t="shared" si="15"/>
        <v>143.13058273075285</v>
      </c>
      <c r="H84" s="41">
        <f t="shared" si="16"/>
        <v>167.28307254623044</v>
      </c>
      <c r="I84" s="41">
        <f t="shared" si="17"/>
        <v>101.20598166907864</v>
      </c>
      <c r="J84" s="41">
        <f t="shared" si="18"/>
        <v>142.41735537190084</v>
      </c>
      <c r="K84" s="41">
        <f t="shared" si="19"/>
        <v>68.577438864054699</v>
      </c>
      <c r="M84">
        <v>461.73</v>
      </c>
      <c r="N84">
        <v>15.65</v>
      </c>
      <c r="O84">
        <v>207.05</v>
      </c>
      <c r="P84">
        <v>38.200000000000003</v>
      </c>
      <c r="Q84">
        <v>132.55000000000001</v>
      </c>
      <c r="R84">
        <v>33.65</v>
      </c>
      <c r="S84">
        <v>117.6</v>
      </c>
      <c r="T84">
        <v>314.7</v>
      </c>
      <c r="U84">
        <v>206.79</v>
      </c>
      <c r="V84">
        <v>130.4</v>
      </c>
    </row>
    <row r="85" spans="1:22" x14ac:dyDescent="0.25">
      <c r="A85" s="39">
        <v>42215</v>
      </c>
      <c r="B85" s="41">
        <f t="shared" si="10"/>
        <v>150.74939564867043</v>
      </c>
      <c r="C85" s="41">
        <f t="shared" si="11"/>
        <v>71.300448430493262</v>
      </c>
      <c r="D85" s="41">
        <f t="shared" si="12"/>
        <v>150.05172923440736</v>
      </c>
      <c r="E85" s="41">
        <f t="shared" si="13"/>
        <v>96.396396396396398</v>
      </c>
      <c r="F85" s="41">
        <f t="shared" si="14"/>
        <v>105.08235294117647</v>
      </c>
      <c r="G85" s="41">
        <f t="shared" si="15"/>
        <v>158.01786473840917</v>
      </c>
      <c r="H85" s="41">
        <f t="shared" si="16"/>
        <v>168.27880512091039</v>
      </c>
      <c r="I85" s="41">
        <f t="shared" si="17"/>
        <v>102.37980382698184</v>
      </c>
      <c r="J85" s="41">
        <f t="shared" si="18"/>
        <v>143.70523415977962</v>
      </c>
      <c r="K85" s="41">
        <f t="shared" si="19"/>
        <v>68.288193531422564</v>
      </c>
      <c r="M85">
        <v>467.7</v>
      </c>
      <c r="N85">
        <v>15.9</v>
      </c>
      <c r="O85">
        <v>203.05</v>
      </c>
      <c r="P85">
        <v>37.450000000000003</v>
      </c>
      <c r="Q85">
        <v>133.97999999999999</v>
      </c>
      <c r="R85">
        <v>37.15</v>
      </c>
      <c r="S85">
        <v>118.3</v>
      </c>
      <c r="T85">
        <v>318.35000000000002</v>
      </c>
      <c r="U85">
        <v>208.66</v>
      </c>
      <c r="V85">
        <v>129.85</v>
      </c>
    </row>
    <row r="86" spans="1:22" x14ac:dyDescent="0.25">
      <c r="A86" s="39">
        <v>42216</v>
      </c>
      <c r="B86" s="41">
        <f t="shared" si="10"/>
        <v>155.0846091861402</v>
      </c>
      <c r="C86" s="41">
        <f t="shared" si="11"/>
        <v>71.076233183856502</v>
      </c>
      <c r="D86" s="41">
        <f t="shared" si="12"/>
        <v>152.85988767366243</v>
      </c>
      <c r="E86" s="41">
        <f t="shared" si="13"/>
        <v>97.683397683397686</v>
      </c>
      <c r="F86" s="41">
        <f t="shared" si="14"/>
        <v>106.57254901960785</v>
      </c>
      <c r="G86" s="41">
        <f t="shared" si="15"/>
        <v>162.48404934070609</v>
      </c>
      <c r="H86" s="41">
        <f t="shared" si="16"/>
        <v>168.34992887624466</v>
      </c>
      <c r="I86" s="41">
        <f t="shared" si="17"/>
        <v>104.51841132014795</v>
      </c>
      <c r="J86" s="41">
        <f t="shared" si="18"/>
        <v>141.05371900826447</v>
      </c>
      <c r="K86" s="41">
        <f t="shared" si="19"/>
        <v>68.498553773336837</v>
      </c>
      <c r="M86">
        <v>481.15</v>
      </c>
      <c r="N86">
        <v>15.85</v>
      </c>
      <c r="O86">
        <v>206.85</v>
      </c>
      <c r="P86">
        <v>37.950000000000003</v>
      </c>
      <c r="Q86">
        <v>135.88</v>
      </c>
      <c r="R86">
        <v>38.200000000000003</v>
      </c>
      <c r="S86">
        <v>118.35</v>
      </c>
      <c r="T86">
        <v>325</v>
      </c>
      <c r="U86">
        <v>204.81</v>
      </c>
      <c r="V86">
        <v>130.25</v>
      </c>
    </row>
    <row r="87" spans="1:22" x14ac:dyDescent="0.25">
      <c r="A87" s="39">
        <v>42219</v>
      </c>
      <c r="B87" s="41">
        <f t="shared" si="10"/>
        <v>161.78565672844479</v>
      </c>
      <c r="C87" s="41">
        <f t="shared" si="11"/>
        <v>71.74887892376681</v>
      </c>
      <c r="D87" s="41">
        <f t="shared" si="12"/>
        <v>152.41649423588532</v>
      </c>
      <c r="E87" s="41">
        <f t="shared" si="13"/>
        <v>98.326898326898331</v>
      </c>
      <c r="F87" s="41">
        <f t="shared" si="14"/>
        <v>106.8235294117647</v>
      </c>
      <c r="G87" s="41">
        <f t="shared" si="15"/>
        <v>160.99532113994044</v>
      </c>
      <c r="H87" s="41">
        <f t="shared" si="16"/>
        <v>161.66429587482222</v>
      </c>
      <c r="I87" s="41">
        <f t="shared" si="17"/>
        <v>106.35150345714746</v>
      </c>
      <c r="J87" s="41">
        <f t="shared" si="18"/>
        <v>139.1391184573003</v>
      </c>
      <c r="K87" s="41">
        <f t="shared" si="19"/>
        <v>66.763081777544045</v>
      </c>
      <c r="M87">
        <v>501.94</v>
      </c>
      <c r="N87">
        <v>16</v>
      </c>
      <c r="O87">
        <v>206.25</v>
      </c>
      <c r="P87">
        <v>38.200000000000003</v>
      </c>
      <c r="Q87">
        <v>136.19999999999999</v>
      </c>
      <c r="R87">
        <v>37.85</v>
      </c>
      <c r="S87">
        <v>113.65</v>
      </c>
      <c r="T87">
        <v>330.7</v>
      </c>
      <c r="U87">
        <v>202.03</v>
      </c>
      <c r="V87">
        <v>126.95</v>
      </c>
    </row>
    <row r="88" spans="1:22" x14ac:dyDescent="0.25">
      <c r="A88" s="39">
        <v>42220</v>
      </c>
      <c r="B88" s="41">
        <f t="shared" si="10"/>
        <v>165.54713940370669</v>
      </c>
      <c r="C88" s="41">
        <f t="shared" si="11"/>
        <v>71.076233183856502</v>
      </c>
      <c r="D88" s="41">
        <f t="shared" si="12"/>
        <v>158.56488323972806</v>
      </c>
      <c r="E88" s="41">
        <f t="shared" si="13"/>
        <v>117.88931788931787</v>
      </c>
      <c r="F88" s="41">
        <f t="shared" si="14"/>
        <v>101.55294117647058</v>
      </c>
      <c r="G88" s="41">
        <f t="shared" si="15"/>
        <v>157.59251382390468</v>
      </c>
      <c r="H88" s="41">
        <f t="shared" si="16"/>
        <v>158.1792318634424</v>
      </c>
      <c r="I88" s="41">
        <f t="shared" si="17"/>
        <v>109.06898215147129</v>
      </c>
      <c r="J88" s="41">
        <f t="shared" si="18"/>
        <v>140.03443526170801</v>
      </c>
      <c r="K88" s="41">
        <f t="shared" si="19"/>
        <v>67.026032079936897</v>
      </c>
      <c r="M88">
        <v>513.61</v>
      </c>
      <c r="N88">
        <v>15.85</v>
      </c>
      <c r="O88">
        <v>214.57</v>
      </c>
      <c r="P88">
        <v>45.8</v>
      </c>
      <c r="Q88">
        <v>129.47999999999999</v>
      </c>
      <c r="R88">
        <v>37.049999999999997</v>
      </c>
      <c r="S88">
        <v>111.2</v>
      </c>
      <c r="T88">
        <v>339.15</v>
      </c>
      <c r="U88">
        <v>203.33</v>
      </c>
      <c r="V88">
        <v>127.45</v>
      </c>
    </row>
    <row r="89" spans="1:22" x14ac:dyDescent="0.25">
      <c r="A89" s="39">
        <v>42221</v>
      </c>
      <c r="B89" s="41">
        <f t="shared" si="10"/>
        <v>165.14101531023368</v>
      </c>
      <c r="C89" s="41">
        <f t="shared" si="11"/>
        <v>71.74887892376681</v>
      </c>
      <c r="D89" s="41">
        <f t="shared" si="12"/>
        <v>153.67277564292047</v>
      </c>
      <c r="E89" s="41">
        <f t="shared" si="13"/>
        <v>110.29601029601031</v>
      </c>
      <c r="F89" s="41">
        <f t="shared" si="14"/>
        <v>101.00392156862745</v>
      </c>
      <c r="G89" s="41">
        <f t="shared" si="15"/>
        <v>160.35729476818375</v>
      </c>
      <c r="H89" s="41">
        <f t="shared" si="16"/>
        <v>152.27596017069703</v>
      </c>
      <c r="I89" s="41">
        <f t="shared" si="17"/>
        <v>109.29409872969933</v>
      </c>
      <c r="J89" s="41">
        <f t="shared" si="18"/>
        <v>138.89807162534439</v>
      </c>
      <c r="K89" s="41">
        <f t="shared" si="19"/>
        <v>67.157507231133323</v>
      </c>
      <c r="M89">
        <v>512.35</v>
      </c>
      <c r="N89">
        <v>16</v>
      </c>
      <c r="O89">
        <v>207.95</v>
      </c>
      <c r="P89">
        <v>42.85</v>
      </c>
      <c r="Q89">
        <v>128.78</v>
      </c>
      <c r="R89">
        <v>37.700000000000003</v>
      </c>
      <c r="S89">
        <v>107.05</v>
      </c>
      <c r="T89">
        <v>339.85</v>
      </c>
      <c r="U89">
        <v>201.68</v>
      </c>
      <c r="V89">
        <v>127.7</v>
      </c>
    </row>
    <row r="90" spans="1:22" x14ac:dyDescent="0.25">
      <c r="A90" s="39">
        <v>42222</v>
      </c>
      <c r="B90" s="41">
        <f t="shared" si="10"/>
        <v>156.696212731668</v>
      </c>
      <c r="C90" s="41">
        <f t="shared" si="11"/>
        <v>70.627802690582953</v>
      </c>
      <c r="D90" s="41">
        <f t="shared" si="12"/>
        <v>146.8740762636713</v>
      </c>
      <c r="E90" s="41">
        <f t="shared" si="13"/>
        <v>113.25611325611324</v>
      </c>
      <c r="F90" s="41">
        <f t="shared" si="14"/>
        <v>97.945098039215679</v>
      </c>
      <c r="G90" s="41">
        <f t="shared" si="15"/>
        <v>156.10378562313909</v>
      </c>
      <c r="H90" s="41">
        <f t="shared" si="16"/>
        <v>153.41394025604552</v>
      </c>
      <c r="I90" s="41">
        <f t="shared" si="17"/>
        <v>111.513105000804</v>
      </c>
      <c r="J90" s="41">
        <f t="shared" si="18"/>
        <v>139.0702479338843</v>
      </c>
      <c r="K90" s="41">
        <f t="shared" si="19"/>
        <v>66.57901656586904</v>
      </c>
      <c r="M90">
        <v>486.15</v>
      </c>
      <c r="N90">
        <v>15.75</v>
      </c>
      <c r="O90">
        <v>198.75</v>
      </c>
      <c r="P90">
        <v>44</v>
      </c>
      <c r="Q90">
        <v>124.88</v>
      </c>
      <c r="R90">
        <v>36.700000000000003</v>
      </c>
      <c r="S90">
        <v>107.85</v>
      </c>
      <c r="T90">
        <v>346.75</v>
      </c>
      <c r="U90">
        <v>201.93</v>
      </c>
      <c r="V90">
        <v>126.6</v>
      </c>
    </row>
    <row r="91" spans="1:22" x14ac:dyDescent="0.25">
      <c r="A91" s="39">
        <v>42223</v>
      </c>
      <c r="B91" s="41">
        <f t="shared" si="10"/>
        <v>164.29331184528607</v>
      </c>
      <c r="C91" s="41">
        <f t="shared" si="11"/>
        <v>70.852017937219742</v>
      </c>
      <c r="D91" s="41">
        <f t="shared" si="12"/>
        <v>139.81673071238546</v>
      </c>
      <c r="E91" s="41">
        <f t="shared" si="13"/>
        <v>110.81081081081079</v>
      </c>
      <c r="F91" s="41">
        <f t="shared" si="14"/>
        <v>94.274509803921575</v>
      </c>
      <c r="G91" s="41">
        <f t="shared" si="15"/>
        <v>147.809442790302</v>
      </c>
      <c r="H91" s="41">
        <f t="shared" si="16"/>
        <v>160.17069701280226</v>
      </c>
      <c r="I91" s="41">
        <f t="shared" si="17"/>
        <v>109.19762019617303</v>
      </c>
      <c r="J91" s="41">
        <f t="shared" si="18"/>
        <v>148.52617079889808</v>
      </c>
      <c r="K91" s="41">
        <f t="shared" si="19"/>
        <v>67.99894819879043</v>
      </c>
      <c r="M91">
        <v>509.72</v>
      </c>
      <c r="N91">
        <v>15.8</v>
      </c>
      <c r="O91">
        <v>189.2</v>
      </c>
      <c r="P91">
        <v>43.05</v>
      </c>
      <c r="Q91">
        <v>120.2</v>
      </c>
      <c r="R91">
        <v>34.75</v>
      </c>
      <c r="S91">
        <v>112.6</v>
      </c>
      <c r="T91">
        <v>339.55</v>
      </c>
      <c r="U91">
        <v>215.66</v>
      </c>
      <c r="V91">
        <v>129.30000000000001</v>
      </c>
    </row>
    <row r="92" spans="1:22" x14ac:dyDescent="0.25">
      <c r="A92" s="39">
        <v>42226</v>
      </c>
      <c r="B92" s="41">
        <f t="shared" si="10"/>
        <v>189.28928283642225</v>
      </c>
      <c r="C92" s="41">
        <f t="shared" si="11"/>
        <v>71.74887892376681</v>
      </c>
      <c r="D92" s="41">
        <f t="shared" si="12"/>
        <v>147.7830328111144</v>
      </c>
      <c r="E92" s="41">
        <f t="shared" si="13"/>
        <v>110.93951093951094</v>
      </c>
      <c r="F92" s="41">
        <f t="shared" si="14"/>
        <v>93.003921568627447</v>
      </c>
      <c r="G92" s="41">
        <f t="shared" si="15"/>
        <v>150.57422373458101</v>
      </c>
      <c r="H92" s="41">
        <f t="shared" si="16"/>
        <v>152.70270270270271</v>
      </c>
      <c r="I92" s="41">
        <f t="shared" si="17"/>
        <v>108.87602508441871</v>
      </c>
      <c r="J92" s="41">
        <f t="shared" si="18"/>
        <v>147.5068870523416</v>
      </c>
      <c r="K92" s="41">
        <f t="shared" si="19"/>
        <v>67.210097291611888</v>
      </c>
      <c r="M92">
        <v>587.27</v>
      </c>
      <c r="N92">
        <v>16</v>
      </c>
      <c r="O92">
        <v>199.98</v>
      </c>
      <c r="P92">
        <v>43.1</v>
      </c>
      <c r="Q92">
        <v>118.58</v>
      </c>
      <c r="R92">
        <v>35.4</v>
      </c>
      <c r="S92">
        <v>107.35</v>
      </c>
      <c r="T92">
        <v>338.55</v>
      </c>
      <c r="U92">
        <v>214.18</v>
      </c>
      <c r="V92">
        <v>127.8</v>
      </c>
    </row>
    <row r="93" spans="1:22" x14ac:dyDescent="0.25">
      <c r="A93" s="39">
        <v>42227</v>
      </c>
      <c r="B93" s="41">
        <f t="shared" si="10"/>
        <v>180.13537469782435</v>
      </c>
      <c r="C93" s="41">
        <f t="shared" si="11"/>
        <v>69.730941704035871</v>
      </c>
      <c r="D93" s="41">
        <f t="shared" si="12"/>
        <v>147.7830328111144</v>
      </c>
      <c r="E93" s="41">
        <f t="shared" si="13"/>
        <v>110.93951093951094</v>
      </c>
      <c r="F93" s="41">
        <f t="shared" si="14"/>
        <v>92.509803921568633</v>
      </c>
      <c r="G93" s="41">
        <f t="shared" si="15"/>
        <v>147.17141641854531</v>
      </c>
      <c r="H93" s="41">
        <f t="shared" si="16"/>
        <v>153.34281650071125</v>
      </c>
      <c r="I93" s="41">
        <f t="shared" si="17"/>
        <v>106.70525808007719</v>
      </c>
      <c r="J93" s="41">
        <f t="shared" si="18"/>
        <v>146.00550964187329</v>
      </c>
      <c r="K93" s="41">
        <f t="shared" si="19"/>
        <v>64.975019721272673</v>
      </c>
      <c r="M93">
        <v>558.87</v>
      </c>
      <c r="N93">
        <v>15.55</v>
      </c>
      <c r="O93">
        <v>199.98</v>
      </c>
      <c r="P93">
        <v>43.1</v>
      </c>
      <c r="Q93">
        <v>117.95</v>
      </c>
      <c r="R93">
        <v>34.6</v>
      </c>
      <c r="S93">
        <v>107.8</v>
      </c>
      <c r="T93">
        <v>331.8</v>
      </c>
      <c r="U93">
        <v>212</v>
      </c>
      <c r="V93">
        <v>123.55</v>
      </c>
    </row>
    <row r="94" spans="1:22" x14ac:dyDescent="0.25">
      <c r="A94" s="39">
        <v>42228</v>
      </c>
      <c r="B94" s="41">
        <f t="shared" si="10"/>
        <v>177.30539887187751</v>
      </c>
      <c r="C94" s="41">
        <f t="shared" si="11"/>
        <v>67.713004484304932</v>
      </c>
      <c r="D94" s="41">
        <f t="shared" si="12"/>
        <v>140.91043452556903</v>
      </c>
      <c r="E94" s="41">
        <f t="shared" si="13"/>
        <v>102.05920205920205</v>
      </c>
      <c r="F94" s="41">
        <f t="shared" si="14"/>
        <v>92.117647058823522</v>
      </c>
      <c r="G94" s="41">
        <f t="shared" si="15"/>
        <v>147.17141641854531</v>
      </c>
      <c r="H94" s="41">
        <f t="shared" si="16"/>
        <v>160.31294452347083</v>
      </c>
      <c r="I94" s="41">
        <f t="shared" si="17"/>
        <v>103.61794500723589</v>
      </c>
      <c r="J94" s="41">
        <f t="shared" si="18"/>
        <v>134.9931129476584</v>
      </c>
      <c r="K94" s="41">
        <f t="shared" si="19"/>
        <v>59.873783854851425</v>
      </c>
      <c r="M94">
        <v>550.09</v>
      </c>
      <c r="N94">
        <v>15.1</v>
      </c>
      <c r="O94">
        <v>190.68</v>
      </c>
      <c r="P94">
        <v>39.65</v>
      </c>
      <c r="Q94">
        <v>117.45</v>
      </c>
      <c r="R94">
        <v>34.6</v>
      </c>
      <c r="S94">
        <v>112.7</v>
      </c>
      <c r="T94">
        <v>322.2</v>
      </c>
      <c r="U94">
        <v>196.01</v>
      </c>
      <c r="V94">
        <v>113.85</v>
      </c>
    </row>
    <row r="95" spans="1:22" x14ac:dyDescent="0.25">
      <c r="A95" s="39">
        <v>42229</v>
      </c>
      <c r="B95" s="41">
        <f t="shared" si="10"/>
        <v>173.3086220789686</v>
      </c>
      <c r="C95" s="41">
        <f t="shared" si="11"/>
        <v>68.161434977578466</v>
      </c>
      <c r="D95" s="41">
        <f t="shared" si="12"/>
        <v>140.51877032219923</v>
      </c>
      <c r="E95" s="41">
        <f t="shared" si="13"/>
        <v>99.356499356499356</v>
      </c>
      <c r="F95" s="41">
        <f t="shared" si="14"/>
        <v>86.494117647058815</v>
      </c>
      <c r="G95" s="41">
        <f t="shared" si="15"/>
        <v>140.36580178647381</v>
      </c>
      <c r="H95" s="41">
        <f t="shared" si="16"/>
        <v>163.01564722617354</v>
      </c>
      <c r="I95" s="41">
        <f t="shared" si="17"/>
        <v>107.63788390416467</v>
      </c>
      <c r="J95" s="41">
        <f t="shared" si="18"/>
        <v>134.42837465564739</v>
      </c>
      <c r="K95" s="41">
        <f t="shared" si="19"/>
        <v>54.378122534840912</v>
      </c>
      <c r="M95">
        <v>537.69000000000005</v>
      </c>
      <c r="N95">
        <v>15.2</v>
      </c>
      <c r="O95">
        <v>190.15</v>
      </c>
      <c r="P95">
        <v>38.6</v>
      </c>
      <c r="Q95">
        <v>110.28</v>
      </c>
      <c r="R95">
        <v>33</v>
      </c>
      <c r="S95">
        <v>114.6</v>
      </c>
      <c r="T95">
        <v>334.7</v>
      </c>
      <c r="U95">
        <v>195.19</v>
      </c>
      <c r="V95">
        <v>103.4</v>
      </c>
    </row>
    <row r="96" spans="1:22" x14ac:dyDescent="0.25">
      <c r="A96" s="39">
        <v>42230</v>
      </c>
      <c r="B96" s="41">
        <f t="shared" si="10"/>
        <v>185.02820306204671</v>
      </c>
      <c r="C96" s="41">
        <f t="shared" si="11"/>
        <v>71.74887892376681</v>
      </c>
      <c r="D96" s="41">
        <f t="shared" si="12"/>
        <v>139.39550694649719</v>
      </c>
      <c r="E96" s="41">
        <f t="shared" si="13"/>
        <v>97.940797940797935</v>
      </c>
      <c r="F96" s="41">
        <f t="shared" si="14"/>
        <v>87.176470588235304</v>
      </c>
      <c r="G96" s="41">
        <f t="shared" si="15"/>
        <v>141.429179072735</v>
      </c>
      <c r="H96" s="41">
        <f t="shared" si="16"/>
        <v>162.51778093883357</v>
      </c>
      <c r="I96" s="41">
        <f t="shared" si="17"/>
        <v>116.98022190062711</v>
      </c>
      <c r="J96" s="41">
        <f t="shared" si="18"/>
        <v>133.89118457300276</v>
      </c>
      <c r="K96" s="41">
        <f t="shared" si="19"/>
        <v>56.323954772547978</v>
      </c>
      <c r="M96">
        <v>574.04999999999995</v>
      </c>
      <c r="N96">
        <v>16</v>
      </c>
      <c r="O96">
        <v>188.63</v>
      </c>
      <c r="P96">
        <v>38.049999999999997</v>
      </c>
      <c r="Q96">
        <v>111.15</v>
      </c>
      <c r="R96">
        <v>33.25</v>
      </c>
      <c r="S96">
        <v>114.25</v>
      </c>
      <c r="T96">
        <v>363.75</v>
      </c>
      <c r="U96">
        <v>194.41</v>
      </c>
      <c r="V96">
        <v>107.1</v>
      </c>
    </row>
    <row r="97" spans="1:22" x14ac:dyDescent="0.25">
      <c r="A97" s="39">
        <v>42233</v>
      </c>
      <c r="B97" s="41">
        <f t="shared" si="10"/>
        <v>195.06204673650279</v>
      </c>
      <c r="C97" s="41">
        <f t="shared" si="11"/>
        <v>80.941704035874437</v>
      </c>
      <c r="D97" s="41">
        <f t="shared" si="12"/>
        <v>144.52409104345256</v>
      </c>
      <c r="E97" s="41">
        <f t="shared" si="13"/>
        <v>102.31660231660231</v>
      </c>
      <c r="F97" s="41">
        <f t="shared" si="14"/>
        <v>87.294117647058826</v>
      </c>
      <c r="G97" s="41">
        <f t="shared" si="15"/>
        <v>129.73202892386217</v>
      </c>
      <c r="H97" s="41">
        <f t="shared" si="16"/>
        <v>161.73541963015649</v>
      </c>
      <c r="I97" s="41">
        <f t="shared" si="17"/>
        <v>115.22752854156617</v>
      </c>
      <c r="J97" s="41">
        <f t="shared" si="18"/>
        <v>132.51377410468322</v>
      </c>
      <c r="K97" s="41">
        <f t="shared" si="19"/>
        <v>55.219563502498026</v>
      </c>
      <c r="M97">
        <v>605.17999999999995</v>
      </c>
      <c r="N97">
        <v>18.05</v>
      </c>
      <c r="O97">
        <v>195.57</v>
      </c>
      <c r="P97">
        <v>39.75</v>
      </c>
      <c r="Q97">
        <v>111.3</v>
      </c>
      <c r="R97">
        <v>30.5</v>
      </c>
      <c r="S97">
        <v>113.7</v>
      </c>
      <c r="T97">
        <v>358.3</v>
      </c>
      <c r="U97">
        <v>192.41</v>
      </c>
      <c r="V97">
        <v>105</v>
      </c>
    </row>
    <row r="98" spans="1:22" x14ac:dyDescent="0.25">
      <c r="A98" s="39">
        <v>42234</v>
      </c>
      <c r="B98" s="41">
        <f t="shared" si="10"/>
        <v>204.86381950040294</v>
      </c>
      <c r="C98" s="41">
        <f t="shared" si="11"/>
        <v>83.632286995515685</v>
      </c>
      <c r="D98" s="41">
        <f t="shared" si="12"/>
        <v>148.66981968666866</v>
      </c>
      <c r="E98" s="41">
        <f t="shared" si="13"/>
        <v>105.27670527670527</v>
      </c>
      <c r="F98" s="41">
        <f t="shared" si="14"/>
        <v>88.235294117647058</v>
      </c>
      <c r="G98" s="41">
        <f t="shared" si="15"/>
        <v>122.50106337728626</v>
      </c>
      <c r="H98" s="41">
        <f t="shared" si="16"/>
        <v>161.59317211948792</v>
      </c>
      <c r="I98" s="41">
        <f t="shared" si="17"/>
        <v>116.88374336710081</v>
      </c>
      <c r="J98" s="41">
        <f t="shared" si="18"/>
        <v>135.92286501377413</v>
      </c>
      <c r="K98" s="41">
        <f t="shared" si="19"/>
        <v>54.088877202208771</v>
      </c>
      <c r="M98">
        <v>635.59</v>
      </c>
      <c r="N98">
        <v>18.649999999999999</v>
      </c>
      <c r="O98">
        <v>201.18</v>
      </c>
      <c r="P98">
        <v>40.9</v>
      </c>
      <c r="Q98">
        <v>112.5</v>
      </c>
      <c r="R98">
        <v>28.8</v>
      </c>
      <c r="S98">
        <v>113.6</v>
      </c>
      <c r="T98">
        <v>363.45</v>
      </c>
      <c r="U98">
        <v>197.36</v>
      </c>
      <c r="V98">
        <v>102.85</v>
      </c>
    </row>
    <row r="99" spans="1:22" x14ac:dyDescent="0.25">
      <c r="A99" s="39">
        <v>42235</v>
      </c>
      <c r="B99" s="41">
        <f t="shared" si="10"/>
        <v>201.06365834004833</v>
      </c>
      <c r="C99" s="41">
        <f t="shared" si="11"/>
        <v>84.304932735426007</v>
      </c>
      <c r="D99" s="41">
        <f t="shared" si="12"/>
        <v>148.86934673366835</v>
      </c>
      <c r="E99" s="41">
        <f t="shared" si="13"/>
        <v>112.61261261261262</v>
      </c>
      <c r="F99" s="41">
        <f t="shared" si="14"/>
        <v>97.176470588235304</v>
      </c>
      <c r="G99" s="41">
        <f t="shared" si="15"/>
        <v>99.532113994045076</v>
      </c>
      <c r="H99" s="41">
        <f t="shared" si="16"/>
        <v>162.73115220483643</v>
      </c>
      <c r="I99" s="41">
        <f t="shared" si="17"/>
        <v>117.54301334619714</v>
      </c>
      <c r="J99" s="41">
        <f t="shared" si="18"/>
        <v>134.29063360881543</v>
      </c>
      <c r="K99" s="41">
        <f t="shared" si="19"/>
        <v>53.904811990533787</v>
      </c>
      <c r="M99">
        <v>623.79999999999995</v>
      </c>
      <c r="N99">
        <v>18.8</v>
      </c>
      <c r="O99">
        <v>201.45</v>
      </c>
      <c r="P99">
        <v>43.75</v>
      </c>
      <c r="Q99">
        <v>123.9</v>
      </c>
      <c r="R99">
        <v>23.4</v>
      </c>
      <c r="S99">
        <v>114.4</v>
      </c>
      <c r="T99">
        <v>365.5</v>
      </c>
      <c r="U99">
        <v>194.99</v>
      </c>
      <c r="V99">
        <v>102.5</v>
      </c>
    </row>
    <row r="100" spans="1:22" x14ac:dyDescent="0.25">
      <c r="A100" s="39">
        <v>42236</v>
      </c>
      <c r="B100" s="41">
        <f t="shared" si="10"/>
        <v>195.50362610797742</v>
      </c>
      <c r="C100" s="41">
        <f t="shared" si="11"/>
        <v>79.147982062780258</v>
      </c>
      <c r="D100" s="41">
        <f t="shared" si="12"/>
        <v>143.80727165237954</v>
      </c>
      <c r="E100" s="41">
        <f t="shared" si="13"/>
        <v>106.56370656370655</v>
      </c>
      <c r="F100" s="41">
        <f t="shared" si="14"/>
        <v>90.807843137254906</v>
      </c>
      <c r="G100" s="41">
        <f t="shared" si="15"/>
        <v>89.749042960442367</v>
      </c>
      <c r="H100" s="41">
        <f t="shared" si="16"/>
        <v>159.95732574679943</v>
      </c>
      <c r="I100" s="41">
        <f t="shared" si="17"/>
        <v>118.52387843704777</v>
      </c>
      <c r="J100" s="41">
        <f t="shared" si="18"/>
        <v>132.98898071625345</v>
      </c>
      <c r="K100" s="41">
        <f t="shared" si="19"/>
        <v>51.85379963186957</v>
      </c>
      <c r="M100">
        <v>606.54999999999995</v>
      </c>
      <c r="N100">
        <v>17.649999999999999</v>
      </c>
      <c r="O100">
        <v>194.6</v>
      </c>
      <c r="P100">
        <v>41.4</v>
      </c>
      <c r="Q100">
        <v>115.78</v>
      </c>
      <c r="R100">
        <v>21.1</v>
      </c>
      <c r="S100">
        <v>112.45</v>
      </c>
      <c r="T100">
        <v>368.55</v>
      </c>
      <c r="U100">
        <v>193.1</v>
      </c>
      <c r="V100">
        <v>98.6</v>
      </c>
    </row>
    <row r="101" spans="1:22" x14ac:dyDescent="0.25">
      <c r="A101" s="39">
        <v>42237</v>
      </c>
      <c r="B101" s="41">
        <f t="shared" si="10"/>
        <v>197.07977437550363</v>
      </c>
      <c r="C101" s="41">
        <f t="shared" si="11"/>
        <v>76.457399103139011</v>
      </c>
      <c r="D101" s="41">
        <f t="shared" si="12"/>
        <v>140.81436594738398</v>
      </c>
      <c r="E101" s="41">
        <f t="shared" si="13"/>
        <v>106.82110682110681</v>
      </c>
      <c r="F101" s="41">
        <f t="shared" si="14"/>
        <v>93.278431372549022</v>
      </c>
      <c r="G101" s="41">
        <f t="shared" si="15"/>
        <v>91.025095703955756</v>
      </c>
      <c r="H101" s="41">
        <f t="shared" si="16"/>
        <v>153.41394025604552</v>
      </c>
      <c r="I101" s="41">
        <f t="shared" si="17"/>
        <v>117.3982955459077</v>
      </c>
      <c r="J101" s="41">
        <f t="shared" si="18"/>
        <v>131.68044077134985</v>
      </c>
      <c r="K101" s="41">
        <f t="shared" si="19"/>
        <v>49.750197212726789</v>
      </c>
      <c r="M101">
        <v>611.44000000000005</v>
      </c>
      <c r="N101">
        <v>17.05</v>
      </c>
      <c r="O101">
        <v>190.55</v>
      </c>
      <c r="P101">
        <v>41.5</v>
      </c>
      <c r="Q101">
        <v>118.93</v>
      </c>
      <c r="R101">
        <v>21.4</v>
      </c>
      <c r="S101">
        <v>107.85</v>
      </c>
      <c r="T101">
        <v>365.05</v>
      </c>
      <c r="U101">
        <v>191.2</v>
      </c>
      <c r="V101">
        <v>94.6</v>
      </c>
    </row>
    <row r="102" spans="1:22" x14ac:dyDescent="0.25">
      <c r="A102" s="39">
        <v>42240</v>
      </c>
      <c r="B102" s="41">
        <f t="shared" si="10"/>
        <v>169.6921837228042</v>
      </c>
      <c r="C102" s="41">
        <f t="shared" si="11"/>
        <v>65.919282511210753</v>
      </c>
      <c r="D102" s="41">
        <f t="shared" si="12"/>
        <v>136.34348211646468</v>
      </c>
      <c r="E102" s="41">
        <f t="shared" si="13"/>
        <v>94.208494208494216</v>
      </c>
      <c r="F102" s="41">
        <f t="shared" si="14"/>
        <v>88.219607843137254</v>
      </c>
      <c r="G102" s="41">
        <f t="shared" si="15"/>
        <v>84.219481071884303</v>
      </c>
      <c r="H102" s="41">
        <f t="shared" si="16"/>
        <v>152.13371266002846</v>
      </c>
      <c r="I102" s="41">
        <f t="shared" si="17"/>
        <v>107.60572439298923</v>
      </c>
      <c r="J102" s="41">
        <f t="shared" si="18"/>
        <v>118.16804407713502</v>
      </c>
      <c r="K102" s="41">
        <f t="shared" si="19"/>
        <v>42.650539048119903</v>
      </c>
      <c r="M102">
        <v>526.47</v>
      </c>
      <c r="N102">
        <v>14.7</v>
      </c>
      <c r="O102">
        <v>184.5</v>
      </c>
      <c r="P102">
        <v>36.6</v>
      </c>
      <c r="Q102">
        <v>112.48</v>
      </c>
      <c r="R102">
        <v>19.8</v>
      </c>
      <c r="S102">
        <v>106.95</v>
      </c>
      <c r="T102">
        <v>334.6</v>
      </c>
      <c r="U102">
        <v>171.58</v>
      </c>
      <c r="V102">
        <v>81.099999999999994</v>
      </c>
    </row>
    <row r="103" spans="1:22" x14ac:dyDescent="0.25">
      <c r="A103" s="39">
        <v>42241</v>
      </c>
      <c r="B103" s="41">
        <f t="shared" si="10"/>
        <v>169.56647864625302</v>
      </c>
      <c r="C103" s="41">
        <f t="shared" si="11"/>
        <v>65.246636771300444</v>
      </c>
      <c r="D103" s="41">
        <f t="shared" si="12"/>
        <v>137.03074194501923</v>
      </c>
      <c r="E103" s="41">
        <f t="shared" si="13"/>
        <v>89.832689832689823</v>
      </c>
      <c r="F103" s="41">
        <f t="shared" si="14"/>
        <v>88.258823529411771</v>
      </c>
      <c r="G103" s="41">
        <f t="shared" si="15"/>
        <v>82.305401956614205</v>
      </c>
      <c r="H103" s="41">
        <f t="shared" si="16"/>
        <v>155.68990042674253</v>
      </c>
      <c r="I103" s="41">
        <f t="shared" si="17"/>
        <v>110.8859945328831</v>
      </c>
      <c r="J103" s="41">
        <f t="shared" si="18"/>
        <v>125.69559228650138</v>
      </c>
      <c r="K103" s="41">
        <f t="shared" si="19"/>
        <v>45.437812253484097</v>
      </c>
      <c r="M103">
        <v>526.08000000000004</v>
      </c>
      <c r="N103">
        <v>14.55</v>
      </c>
      <c r="O103">
        <v>185.43</v>
      </c>
      <c r="P103">
        <v>34.9</v>
      </c>
      <c r="Q103">
        <v>112.53</v>
      </c>
      <c r="R103">
        <v>19.350000000000001</v>
      </c>
      <c r="S103">
        <v>109.45</v>
      </c>
      <c r="T103">
        <v>344.8</v>
      </c>
      <c r="U103">
        <v>182.51</v>
      </c>
      <c r="V103">
        <v>86.4</v>
      </c>
    </row>
    <row r="104" spans="1:22" x14ac:dyDescent="0.25">
      <c r="A104" s="39">
        <v>42242</v>
      </c>
      <c r="B104" s="41">
        <f t="shared" si="10"/>
        <v>164.45447219983885</v>
      </c>
      <c r="C104" s="41">
        <f t="shared" si="11"/>
        <v>65.470852017937219</v>
      </c>
      <c r="D104" s="41">
        <f t="shared" si="12"/>
        <v>137.10464085131542</v>
      </c>
      <c r="E104" s="41">
        <f t="shared" si="13"/>
        <v>90.090090090090087</v>
      </c>
      <c r="F104" s="41">
        <f t="shared" si="14"/>
        <v>88</v>
      </c>
      <c r="G104" s="41">
        <f t="shared" si="15"/>
        <v>79.327945555082934</v>
      </c>
      <c r="H104" s="41">
        <f t="shared" si="16"/>
        <v>153.55618776671409</v>
      </c>
      <c r="I104" s="41">
        <f t="shared" si="17"/>
        <v>111.86685962373373</v>
      </c>
      <c r="J104" s="41">
        <f t="shared" si="18"/>
        <v>123.67079889807162</v>
      </c>
      <c r="K104" s="41">
        <f t="shared" si="19"/>
        <v>44.990796739416247</v>
      </c>
      <c r="M104">
        <v>510.22</v>
      </c>
      <c r="N104">
        <v>14.6</v>
      </c>
      <c r="O104">
        <v>185.53</v>
      </c>
      <c r="P104">
        <v>35</v>
      </c>
      <c r="Q104">
        <v>112.2</v>
      </c>
      <c r="R104">
        <v>18.649999999999999</v>
      </c>
      <c r="S104">
        <v>107.95</v>
      </c>
      <c r="T104">
        <v>347.85</v>
      </c>
      <c r="U104">
        <v>179.57</v>
      </c>
      <c r="V104">
        <v>85.55</v>
      </c>
    </row>
    <row r="105" spans="1:22" x14ac:dyDescent="0.25">
      <c r="A105" s="39">
        <v>42243</v>
      </c>
      <c r="B105" s="41">
        <f t="shared" si="10"/>
        <v>166.83319903303789</v>
      </c>
      <c r="C105" s="41">
        <f t="shared" si="11"/>
        <v>65.695067264573993</v>
      </c>
      <c r="D105" s="41">
        <f t="shared" si="12"/>
        <v>139.06296186816436</v>
      </c>
      <c r="E105" s="41">
        <f t="shared" si="13"/>
        <v>95.624195624195622</v>
      </c>
      <c r="F105" s="41">
        <f t="shared" si="14"/>
        <v>88.862745098039213</v>
      </c>
      <c r="G105" s="41">
        <f t="shared" si="15"/>
        <v>82.943428328370899</v>
      </c>
      <c r="H105" s="41">
        <f t="shared" si="16"/>
        <v>152.84495021337128</v>
      </c>
      <c r="I105" s="41">
        <f t="shared" si="17"/>
        <v>114.66473709599614</v>
      </c>
      <c r="J105" s="41">
        <f t="shared" si="18"/>
        <v>127.22451790633609</v>
      </c>
      <c r="K105" s="41">
        <f t="shared" si="19"/>
        <v>47.935840126216142</v>
      </c>
      <c r="M105">
        <v>517.6</v>
      </c>
      <c r="N105">
        <v>14.65</v>
      </c>
      <c r="O105">
        <v>188.18</v>
      </c>
      <c r="P105">
        <v>37.15</v>
      </c>
      <c r="Q105">
        <v>113.3</v>
      </c>
      <c r="R105">
        <v>19.5</v>
      </c>
      <c r="S105">
        <v>107.45</v>
      </c>
      <c r="T105">
        <v>356.55</v>
      </c>
      <c r="U105">
        <v>184.73</v>
      </c>
      <c r="V105">
        <v>91.15</v>
      </c>
    </row>
    <row r="106" spans="1:22" x14ac:dyDescent="0.25">
      <c r="A106" s="39">
        <v>42244</v>
      </c>
      <c r="B106" s="41">
        <f t="shared" si="10"/>
        <v>171.65834004834812</v>
      </c>
      <c r="C106" s="41">
        <f t="shared" si="11"/>
        <v>65.919282511210753</v>
      </c>
      <c r="D106" s="41">
        <f t="shared" si="12"/>
        <v>142.25539462015965</v>
      </c>
      <c r="E106" s="41">
        <f t="shared" si="13"/>
        <v>96.138996138996134</v>
      </c>
      <c r="F106" s="41">
        <f t="shared" si="14"/>
        <v>91.058823529411754</v>
      </c>
      <c r="G106" s="41">
        <f t="shared" si="15"/>
        <v>91.237771161207988</v>
      </c>
      <c r="H106" s="41">
        <f t="shared" si="16"/>
        <v>150.64011379800854</v>
      </c>
      <c r="I106" s="41">
        <f t="shared" si="17"/>
        <v>116.62646727769737</v>
      </c>
      <c r="J106" s="41">
        <f t="shared" si="18"/>
        <v>126.88705234159781</v>
      </c>
      <c r="K106" s="41">
        <f t="shared" si="19"/>
        <v>50.775703392058901</v>
      </c>
      <c r="M106">
        <v>532.57000000000005</v>
      </c>
      <c r="N106">
        <v>14.7</v>
      </c>
      <c r="O106">
        <v>192.5</v>
      </c>
      <c r="P106">
        <v>37.35</v>
      </c>
      <c r="Q106">
        <v>116.1</v>
      </c>
      <c r="R106">
        <v>21.45</v>
      </c>
      <c r="S106">
        <v>105.9</v>
      </c>
      <c r="T106">
        <v>362.65</v>
      </c>
      <c r="U106">
        <v>184.24</v>
      </c>
      <c r="V106">
        <v>96.55</v>
      </c>
    </row>
    <row r="107" spans="1:22" x14ac:dyDescent="0.25">
      <c r="A107" s="39">
        <v>42247</v>
      </c>
      <c r="B107" s="41">
        <f t="shared" si="10"/>
        <v>168.93150684931507</v>
      </c>
      <c r="C107" s="41">
        <f t="shared" si="11"/>
        <v>67.264573991031384</v>
      </c>
      <c r="D107" s="41">
        <f t="shared" si="12"/>
        <v>139.46940585279336</v>
      </c>
      <c r="E107" s="41">
        <f t="shared" si="13"/>
        <v>98.198198198198199</v>
      </c>
      <c r="F107" s="41">
        <f t="shared" si="14"/>
        <v>89.552941176470597</v>
      </c>
      <c r="G107" s="41">
        <f t="shared" si="15"/>
        <v>98.468736707783904</v>
      </c>
      <c r="H107" s="41">
        <f t="shared" si="16"/>
        <v>141.96301564722617</v>
      </c>
      <c r="I107" s="41">
        <f t="shared" si="17"/>
        <v>114.31098247306642</v>
      </c>
      <c r="J107" s="41">
        <f t="shared" si="18"/>
        <v>129.09090909090909</v>
      </c>
      <c r="K107" s="41">
        <f t="shared" si="19"/>
        <v>51.880094662108867</v>
      </c>
      <c r="M107">
        <v>524.11</v>
      </c>
      <c r="N107">
        <v>15</v>
      </c>
      <c r="O107">
        <v>188.73</v>
      </c>
      <c r="P107">
        <v>38.15</v>
      </c>
      <c r="Q107">
        <v>114.18</v>
      </c>
      <c r="R107">
        <v>23.15</v>
      </c>
      <c r="S107">
        <v>99.8</v>
      </c>
      <c r="T107">
        <v>355.45</v>
      </c>
      <c r="U107">
        <v>187.44</v>
      </c>
      <c r="V107">
        <v>98.65</v>
      </c>
    </row>
    <row r="108" spans="1:22" x14ac:dyDescent="0.25">
      <c r="A108" s="39">
        <v>42248</v>
      </c>
      <c r="B108" s="41">
        <f t="shared" si="10"/>
        <v>162.82997582594683</v>
      </c>
      <c r="C108" s="41">
        <f t="shared" si="11"/>
        <v>63.901345291479814</v>
      </c>
      <c r="D108" s="41">
        <f t="shared" si="12"/>
        <v>138.21312444575821</v>
      </c>
      <c r="E108" s="41">
        <f t="shared" si="13"/>
        <v>93.050193050193045</v>
      </c>
      <c r="F108" s="41">
        <f t="shared" si="14"/>
        <v>85.984313725490196</v>
      </c>
      <c r="G108" s="41">
        <f t="shared" si="15"/>
        <v>108.25180774138663</v>
      </c>
      <c r="H108" s="41">
        <f t="shared" si="16"/>
        <v>140.82503556187766</v>
      </c>
      <c r="I108" s="41">
        <f t="shared" si="17"/>
        <v>110.06592699790964</v>
      </c>
      <c r="J108" s="41">
        <f t="shared" si="18"/>
        <v>124.7107438016529</v>
      </c>
      <c r="K108" s="41">
        <f t="shared" si="19"/>
        <v>49.82908230344465</v>
      </c>
      <c r="M108">
        <v>505.18</v>
      </c>
      <c r="N108">
        <v>14.25</v>
      </c>
      <c r="O108">
        <v>187.03</v>
      </c>
      <c r="P108">
        <v>36.15</v>
      </c>
      <c r="Q108">
        <v>109.63</v>
      </c>
      <c r="R108">
        <v>25.45</v>
      </c>
      <c r="S108">
        <v>99</v>
      </c>
      <c r="T108">
        <v>342.25</v>
      </c>
      <c r="U108">
        <v>181.08</v>
      </c>
      <c r="V108">
        <v>94.75</v>
      </c>
    </row>
    <row r="109" spans="1:22" x14ac:dyDescent="0.25">
      <c r="A109" s="39">
        <v>42249</v>
      </c>
      <c r="B109" s="41">
        <f t="shared" si="10"/>
        <v>161.68251410153104</v>
      </c>
      <c r="C109" s="41">
        <f t="shared" si="11"/>
        <v>64.573991031390136</v>
      </c>
      <c r="D109" s="41">
        <f t="shared" si="12"/>
        <v>138.21312444575821</v>
      </c>
      <c r="E109" s="41">
        <f t="shared" si="13"/>
        <v>92.792792792792781</v>
      </c>
      <c r="F109" s="41">
        <f t="shared" si="14"/>
        <v>82.180392156862752</v>
      </c>
      <c r="G109" s="41">
        <f t="shared" si="15"/>
        <v>112.5053168864313</v>
      </c>
      <c r="H109" s="41">
        <f t="shared" si="16"/>
        <v>143.7411095305832</v>
      </c>
      <c r="I109" s="41">
        <f t="shared" si="17"/>
        <v>107.58964463740153</v>
      </c>
      <c r="J109" s="41">
        <f t="shared" si="18"/>
        <v>120.80578512396696</v>
      </c>
      <c r="K109" s="41">
        <f t="shared" si="19"/>
        <v>49.487246910333944</v>
      </c>
      <c r="M109">
        <v>501.62</v>
      </c>
      <c r="N109">
        <v>14.4</v>
      </c>
      <c r="O109">
        <v>187.03</v>
      </c>
      <c r="P109">
        <v>36.049999999999997</v>
      </c>
      <c r="Q109">
        <v>104.78</v>
      </c>
      <c r="R109">
        <v>26.45</v>
      </c>
      <c r="S109">
        <v>101.05</v>
      </c>
      <c r="T109">
        <v>334.55</v>
      </c>
      <c r="U109">
        <v>175.41</v>
      </c>
      <c r="V109">
        <v>94.1</v>
      </c>
    </row>
    <row r="110" spans="1:22" x14ac:dyDescent="0.25">
      <c r="A110" s="39">
        <v>42250</v>
      </c>
      <c r="B110" s="41">
        <f t="shared" si="10"/>
        <v>172.62852538275587</v>
      </c>
      <c r="C110" s="41">
        <f t="shared" si="11"/>
        <v>66.591928251121075</v>
      </c>
      <c r="D110" s="41">
        <f t="shared" si="12"/>
        <v>135.53059414720664</v>
      </c>
      <c r="E110" s="41">
        <f t="shared" si="13"/>
        <v>91.505791505791507</v>
      </c>
      <c r="F110" s="41">
        <f t="shared" si="14"/>
        <v>86.337254901960776</v>
      </c>
      <c r="G110" s="41">
        <f t="shared" si="15"/>
        <v>106.97575499787324</v>
      </c>
      <c r="H110" s="41">
        <f t="shared" si="16"/>
        <v>137.90896159317211</v>
      </c>
      <c r="I110" s="41">
        <f t="shared" si="17"/>
        <v>109.14938092940987</v>
      </c>
      <c r="J110" s="41">
        <f t="shared" si="18"/>
        <v>122.27272727272727</v>
      </c>
      <c r="K110" s="41">
        <f t="shared" si="19"/>
        <v>51.66973442019458</v>
      </c>
      <c r="M110">
        <v>535.58000000000004</v>
      </c>
      <c r="N110">
        <v>14.85</v>
      </c>
      <c r="O110">
        <v>183.4</v>
      </c>
      <c r="P110">
        <v>35.549999999999997</v>
      </c>
      <c r="Q110">
        <v>110.08</v>
      </c>
      <c r="R110">
        <v>25.15</v>
      </c>
      <c r="S110">
        <v>96.95</v>
      </c>
      <c r="T110">
        <v>339.4</v>
      </c>
      <c r="U110">
        <v>177.54</v>
      </c>
      <c r="V110">
        <v>98.25</v>
      </c>
    </row>
    <row r="111" spans="1:22" x14ac:dyDescent="0.25">
      <c r="A111" s="39">
        <v>42251</v>
      </c>
      <c r="B111" s="41">
        <f t="shared" si="10"/>
        <v>173.72763900080582</v>
      </c>
      <c r="C111" s="41">
        <f t="shared" si="11"/>
        <v>62.780269058295957</v>
      </c>
      <c r="D111" s="41">
        <f t="shared" si="12"/>
        <v>127.49778303281111</v>
      </c>
      <c r="E111" s="41">
        <f t="shared" si="13"/>
        <v>88.159588159588154</v>
      </c>
      <c r="F111" s="41">
        <f t="shared" si="14"/>
        <v>86.258823529411771</v>
      </c>
      <c r="G111" s="41">
        <f t="shared" si="15"/>
        <v>101.65886856656741</v>
      </c>
      <c r="H111" s="41">
        <f t="shared" si="16"/>
        <v>144.16785206258891</v>
      </c>
      <c r="I111" s="41">
        <f t="shared" si="17"/>
        <v>109.13330117382216</v>
      </c>
      <c r="J111" s="41">
        <f t="shared" si="18"/>
        <v>119.87603305785126</v>
      </c>
      <c r="K111" s="41">
        <f t="shared" si="19"/>
        <v>49.040231396266101</v>
      </c>
      <c r="M111">
        <v>538.99</v>
      </c>
      <c r="N111">
        <v>14</v>
      </c>
      <c r="O111">
        <v>172.53</v>
      </c>
      <c r="P111">
        <v>34.25</v>
      </c>
      <c r="Q111">
        <v>109.98</v>
      </c>
      <c r="R111">
        <v>23.9</v>
      </c>
      <c r="S111">
        <v>101.35</v>
      </c>
      <c r="T111">
        <v>339.35</v>
      </c>
      <c r="U111">
        <v>174.06</v>
      </c>
      <c r="V111">
        <v>93.25</v>
      </c>
    </row>
    <row r="112" spans="1:22" x14ac:dyDescent="0.25">
      <c r="A112" s="39">
        <v>42254</v>
      </c>
      <c r="B112" s="41">
        <f t="shared" si="10"/>
        <v>171.48751007252216</v>
      </c>
      <c r="C112" s="41">
        <f t="shared" si="11"/>
        <v>63.228699551569498</v>
      </c>
      <c r="D112" s="41">
        <f t="shared" si="12"/>
        <v>122.63523499852202</v>
      </c>
      <c r="E112" s="41">
        <f t="shared" si="13"/>
        <v>83.140283140283131</v>
      </c>
      <c r="F112" s="41">
        <f t="shared" si="14"/>
        <v>84.274509803921575</v>
      </c>
      <c r="G112" s="41">
        <f t="shared" si="15"/>
        <v>96.767333049766052</v>
      </c>
      <c r="H112" s="41">
        <f t="shared" si="16"/>
        <v>143.17211948790899</v>
      </c>
      <c r="I112" s="41">
        <f t="shared" si="17"/>
        <v>103.76266280752533</v>
      </c>
      <c r="J112" s="41">
        <f t="shared" si="18"/>
        <v>117.74793388429754</v>
      </c>
      <c r="K112" s="41">
        <f t="shared" si="19"/>
        <v>47.252169339994737</v>
      </c>
      <c r="M112">
        <v>532.04</v>
      </c>
      <c r="N112">
        <v>14.1</v>
      </c>
      <c r="O112">
        <v>165.95</v>
      </c>
      <c r="P112">
        <v>32.299999999999997</v>
      </c>
      <c r="Q112">
        <v>107.45</v>
      </c>
      <c r="R112">
        <v>22.75</v>
      </c>
      <c r="S112">
        <v>100.65</v>
      </c>
      <c r="T112">
        <v>322.64999999999998</v>
      </c>
      <c r="U112">
        <v>170.97</v>
      </c>
      <c r="V112">
        <v>89.85</v>
      </c>
    </row>
    <row r="113" spans="1:22" x14ac:dyDescent="0.25">
      <c r="A113" s="39">
        <v>42255</v>
      </c>
      <c r="B113" s="41">
        <f t="shared" si="10"/>
        <v>169.14423851732474</v>
      </c>
      <c r="C113" s="41">
        <f t="shared" si="11"/>
        <v>62.107623318385649</v>
      </c>
      <c r="D113" s="41">
        <f t="shared" si="12"/>
        <v>130.37984037836242</v>
      </c>
      <c r="E113" s="41">
        <f t="shared" si="13"/>
        <v>83.912483912483921</v>
      </c>
      <c r="F113" s="41">
        <f t="shared" si="14"/>
        <v>85.490196078431367</v>
      </c>
      <c r="G113" s="41">
        <f t="shared" si="15"/>
        <v>92.088472990216914</v>
      </c>
      <c r="H113" s="41">
        <f t="shared" si="16"/>
        <v>142.74537695590328</v>
      </c>
      <c r="I113" s="41">
        <f t="shared" si="17"/>
        <v>102.12252773757839</v>
      </c>
      <c r="J113" s="41">
        <f t="shared" si="18"/>
        <v>116.9421487603306</v>
      </c>
      <c r="K113" s="41">
        <f t="shared" si="19"/>
        <v>49.171706547462527</v>
      </c>
      <c r="M113">
        <v>524.77</v>
      </c>
      <c r="N113">
        <v>13.85</v>
      </c>
      <c r="O113">
        <v>176.43</v>
      </c>
      <c r="P113">
        <v>32.6</v>
      </c>
      <c r="Q113">
        <v>109</v>
      </c>
      <c r="R113">
        <v>21.65</v>
      </c>
      <c r="S113">
        <v>100.35</v>
      </c>
      <c r="T113">
        <v>317.55</v>
      </c>
      <c r="U113">
        <v>169.8</v>
      </c>
      <c r="V113">
        <v>93.5</v>
      </c>
    </row>
    <row r="114" spans="1:22" x14ac:dyDescent="0.25">
      <c r="A114" s="39">
        <v>42256</v>
      </c>
      <c r="B114" s="41">
        <f t="shared" si="10"/>
        <v>176.07735697018532</v>
      </c>
      <c r="C114" s="41">
        <f t="shared" si="11"/>
        <v>62.780269058295957</v>
      </c>
      <c r="D114" s="41">
        <f t="shared" si="12"/>
        <v>127.54951226721845</v>
      </c>
      <c r="E114" s="41">
        <f t="shared" si="13"/>
        <v>87.644787644787641</v>
      </c>
      <c r="F114" s="41">
        <f t="shared" si="14"/>
        <v>86.376470588235293</v>
      </c>
      <c r="G114" s="41">
        <f t="shared" si="15"/>
        <v>89.323692045937904</v>
      </c>
      <c r="H114" s="41">
        <f t="shared" si="16"/>
        <v>144.2389758179232</v>
      </c>
      <c r="I114" s="41">
        <f t="shared" si="17"/>
        <v>104.21289596398135</v>
      </c>
      <c r="J114" s="41">
        <f t="shared" si="18"/>
        <v>120.08264462809919</v>
      </c>
      <c r="K114" s="41">
        <f t="shared" si="19"/>
        <v>52.537470418090983</v>
      </c>
      <c r="M114">
        <v>546.28</v>
      </c>
      <c r="N114">
        <v>14</v>
      </c>
      <c r="O114">
        <v>172.6</v>
      </c>
      <c r="P114">
        <v>34.049999999999997</v>
      </c>
      <c r="Q114">
        <v>110.13</v>
      </c>
      <c r="R114">
        <v>21</v>
      </c>
      <c r="S114">
        <v>101.4</v>
      </c>
      <c r="T114">
        <v>324.05</v>
      </c>
      <c r="U114">
        <v>174.36</v>
      </c>
      <c r="V114">
        <v>99.9</v>
      </c>
    </row>
    <row r="115" spans="1:22" x14ac:dyDescent="0.25">
      <c r="A115" s="39">
        <v>42257</v>
      </c>
      <c r="B115" s="41">
        <f t="shared" si="10"/>
        <v>176.05157131345689</v>
      </c>
      <c r="C115" s="41">
        <f t="shared" si="11"/>
        <v>62.107623318385649</v>
      </c>
      <c r="D115" s="41">
        <f t="shared" si="12"/>
        <v>128.34762045521728</v>
      </c>
      <c r="E115" s="41">
        <f t="shared" si="13"/>
        <v>87.773487773487773</v>
      </c>
      <c r="F115" s="41">
        <f t="shared" si="14"/>
        <v>85.827450980392157</v>
      </c>
      <c r="G115" s="41">
        <f t="shared" si="15"/>
        <v>85.070182900893229</v>
      </c>
      <c r="H115" s="41">
        <f t="shared" si="16"/>
        <v>141.03840682788052</v>
      </c>
      <c r="I115" s="41">
        <f t="shared" si="17"/>
        <v>104.9043254542531</v>
      </c>
      <c r="J115" s="41">
        <f t="shared" si="18"/>
        <v>120.86088154269974</v>
      </c>
      <c r="K115" s="41">
        <f t="shared" si="19"/>
        <v>52.458585327373122</v>
      </c>
      <c r="M115">
        <v>546.20000000000005</v>
      </c>
      <c r="N115">
        <v>13.85</v>
      </c>
      <c r="O115">
        <v>173.68</v>
      </c>
      <c r="P115">
        <v>34.1</v>
      </c>
      <c r="Q115">
        <v>109.43</v>
      </c>
      <c r="R115">
        <v>20</v>
      </c>
      <c r="S115">
        <v>99.15</v>
      </c>
      <c r="T115">
        <v>326.2</v>
      </c>
      <c r="U115">
        <v>175.49</v>
      </c>
      <c r="V115">
        <v>99.75</v>
      </c>
    </row>
    <row r="116" spans="1:22" x14ac:dyDescent="0.25">
      <c r="A116" s="39">
        <v>42258</v>
      </c>
      <c r="B116" s="41">
        <f t="shared" si="10"/>
        <v>182.49153908138595</v>
      </c>
      <c r="C116" s="41">
        <f t="shared" si="11"/>
        <v>62.556053811659183</v>
      </c>
      <c r="D116" s="41">
        <f t="shared" si="12"/>
        <v>129.36003547147504</v>
      </c>
      <c r="E116" s="41">
        <f t="shared" si="13"/>
        <v>87.644787644787641</v>
      </c>
      <c r="F116" s="41">
        <f t="shared" si="14"/>
        <v>85.788235294117641</v>
      </c>
      <c r="G116" s="41">
        <f t="shared" si="15"/>
        <v>89.323692045937904</v>
      </c>
      <c r="H116" s="41">
        <f t="shared" si="16"/>
        <v>140.11379800853484</v>
      </c>
      <c r="I116" s="41">
        <f t="shared" si="17"/>
        <v>103.85914134105161</v>
      </c>
      <c r="J116" s="41">
        <f t="shared" si="18"/>
        <v>120.66115702479338</v>
      </c>
      <c r="K116" s="41">
        <f t="shared" si="19"/>
        <v>51.012358664212464</v>
      </c>
      <c r="M116">
        <v>566.17999999999995</v>
      </c>
      <c r="N116">
        <v>13.95</v>
      </c>
      <c r="O116">
        <v>175.05</v>
      </c>
      <c r="P116">
        <v>34.049999999999997</v>
      </c>
      <c r="Q116">
        <v>109.38</v>
      </c>
      <c r="R116">
        <v>21</v>
      </c>
      <c r="S116">
        <v>98.5</v>
      </c>
      <c r="T116">
        <v>322.95</v>
      </c>
      <c r="U116">
        <v>175.2</v>
      </c>
      <c r="V116">
        <v>97</v>
      </c>
    </row>
    <row r="117" spans="1:22" x14ac:dyDescent="0.25">
      <c r="A117" s="39">
        <v>42261</v>
      </c>
      <c r="B117" s="41">
        <f t="shared" si="10"/>
        <v>185.57614826752621</v>
      </c>
      <c r="C117" s="41">
        <f t="shared" si="11"/>
        <v>63.901345291479814</v>
      </c>
      <c r="D117" s="41">
        <f t="shared" si="12"/>
        <v>129.7443097842152</v>
      </c>
      <c r="E117" s="41">
        <f t="shared" si="13"/>
        <v>90.090090090090087</v>
      </c>
      <c r="F117" s="41">
        <f t="shared" si="14"/>
        <v>86.337254901960776</v>
      </c>
      <c r="G117" s="41">
        <f t="shared" si="15"/>
        <v>93.789876648234795</v>
      </c>
      <c r="H117" s="41">
        <f t="shared" si="16"/>
        <v>139.82930298719774</v>
      </c>
      <c r="I117" s="41">
        <f t="shared" si="17"/>
        <v>106.11030712333172</v>
      </c>
      <c r="J117" s="41">
        <f t="shared" si="18"/>
        <v>123.47796143250689</v>
      </c>
      <c r="K117" s="41">
        <f t="shared" si="19"/>
        <v>53.273731264790946</v>
      </c>
      <c r="M117">
        <v>575.75</v>
      </c>
      <c r="N117">
        <v>14.25</v>
      </c>
      <c r="O117">
        <v>175.57</v>
      </c>
      <c r="P117">
        <v>35</v>
      </c>
      <c r="Q117">
        <v>110.08</v>
      </c>
      <c r="R117">
        <v>22.05</v>
      </c>
      <c r="S117">
        <v>98.3</v>
      </c>
      <c r="T117">
        <v>329.95</v>
      </c>
      <c r="U117">
        <v>179.29</v>
      </c>
      <c r="V117">
        <v>101.3</v>
      </c>
    </row>
    <row r="118" spans="1:22" x14ac:dyDescent="0.25">
      <c r="A118" s="39">
        <v>42262</v>
      </c>
      <c r="B118" s="41">
        <f t="shared" si="10"/>
        <v>182.97824335213539</v>
      </c>
      <c r="C118" s="41">
        <f t="shared" si="11"/>
        <v>63.901345291479814</v>
      </c>
      <c r="D118" s="41">
        <f t="shared" si="12"/>
        <v>126.01980490688737</v>
      </c>
      <c r="E118" s="41">
        <f t="shared" si="13"/>
        <v>102.96010296010296</v>
      </c>
      <c r="F118" s="41">
        <f t="shared" si="14"/>
        <v>87.200000000000017</v>
      </c>
      <c r="G118" s="41">
        <f t="shared" si="15"/>
        <v>97.830710336027209</v>
      </c>
      <c r="H118" s="41">
        <f t="shared" si="16"/>
        <v>138.05120910384068</v>
      </c>
      <c r="I118" s="41">
        <f t="shared" si="17"/>
        <v>107.02685319183149</v>
      </c>
      <c r="J118" s="41">
        <f t="shared" si="18"/>
        <v>123.47796143250689</v>
      </c>
      <c r="K118" s="41">
        <f t="shared" si="19"/>
        <v>50.854588482776755</v>
      </c>
      <c r="M118">
        <v>567.69000000000005</v>
      </c>
      <c r="N118">
        <v>14.25</v>
      </c>
      <c r="O118">
        <v>170.53</v>
      </c>
      <c r="P118">
        <v>40</v>
      </c>
      <c r="Q118">
        <v>111.18</v>
      </c>
      <c r="R118">
        <v>23</v>
      </c>
      <c r="S118">
        <v>97.05</v>
      </c>
      <c r="T118">
        <v>332.8</v>
      </c>
      <c r="U118">
        <v>179.29</v>
      </c>
      <c r="V118">
        <v>96.7</v>
      </c>
    </row>
    <row r="119" spans="1:22" x14ac:dyDescent="0.25">
      <c r="A119" s="39">
        <v>42263</v>
      </c>
      <c r="B119" s="41">
        <f t="shared" si="10"/>
        <v>183.26510878323933</v>
      </c>
      <c r="C119" s="41">
        <f t="shared" si="11"/>
        <v>62.780269058295957</v>
      </c>
      <c r="D119" s="41">
        <f t="shared" si="12"/>
        <v>124.9630505468519</v>
      </c>
      <c r="E119" s="41">
        <f t="shared" si="13"/>
        <v>102.83140283140284</v>
      </c>
      <c r="F119" s="41">
        <f t="shared" si="14"/>
        <v>87.552941176470583</v>
      </c>
      <c r="G119" s="41">
        <f t="shared" si="15"/>
        <v>94.42790301999149</v>
      </c>
      <c r="H119" s="41">
        <f t="shared" si="16"/>
        <v>136.27311522048365</v>
      </c>
      <c r="I119" s="41">
        <f t="shared" si="17"/>
        <v>107.4770863482875</v>
      </c>
      <c r="J119" s="41">
        <f t="shared" si="18"/>
        <v>118.7258953168044</v>
      </c>
      <c r="K119" s="41">
        <f t="shared" si="19"/>
        <v>52.011569813305293</v>
      </c>
      <c r="M119">
        <v>568.58000000000004</v>
      </c>
      <c r="N119">
        <v>14</v>
      </c>
      <c r="O119">
        <v>169.1</v>
      </c>
      <c r="P119">
        <v>39.950000000000003</v>
      </c>
      <c r="Q119">
        <v>111.63</v>
      </c>
      <c r="R119">
        <v>22.2</v>
      </c>
      <c r="S119">
        <v>95.8</v>
      </c>
      <c r="T119">
        <v>334.2</v>
      </c>
      <c r="U119">
        <v>172.39</v>
      </c>
      <c r="V119">
        <v>98.9</v>
      </c>
    </row>
    <row r="120" spans="1:22" x14ac:dyDescent="0.25">
      <c r="A120" s="39">
        <v>42265</v>
      </c>
      <c r="B120" s="41">
        <f t="shared" si="10"/>
        <v>187.96454472199838</v>
      </c>
      <c r="C120" s="41">
        <f t="shared" si="11"/>
        <v>64.573991031390136</v>
      </c>
      <c r="D120" s="41">
        <f t="shared" si="12"/>
        <v>127.21696718888562</v>
      </c>
      <c r="E120" s="41">
        <f t="shared" si="13"/>
        <v>101.67310167310166</v>
      </c>
      <c r="F120" s="41">
        <f t="shared" si="14"/>
        <v>85.749019607843138</v>
      </c>
      <c r="G120" s="41">
        <f t="shared" si="15"/>
        <v>95.065929391748199</v>
      </c>
      <c r="H120" s="41">
        <f t="shared" si="16"/>
        <v>139.9715504978663</v>
      </c>
      <c r="I120" s="41">
        <f t="shared" si="17"/>
        <v>109.24585946293617</v>
      </c>
      <c r="J120" s="41">
        <f t="shared" si="18"/>
        <v>116.28099173553721</v>
      </c>
      <c r="K120" s="41">
        <f t="shared" si="19"/>
        <v>52.037864843544568</v>
      </c>
      <c r="M120">
        <v>583.16</v>
      </c>
      <c r="N120">
        <v>14.4</v>
      </c>
      <c r="O120">
        <v>172.15</v>
      </c>
      <c r="P120">
        <v>39.5</v>
      </c>
      <c r="Q120">
        <v>109.33</v>
      </c>
      <c r="R120">
        <v>22.35</v>
      </c>
      <c r="S120">
        <v>98.4</v>
      </c>
      <c r="T120">
        <v>339.7</v>
      </c>
      <c r="U120">
        <v>168.84</v>
      </c>
      <c r="V120">
        <v>98.95</v>
      </c>
    </row>
    <row r="121" spans="1:22" x14ac:dyDescent="0.25">
      <c r="A121" s="39">
        <v>42268</v>
      </c>
      <c r="B121" s="41">
        <f t="shared" si="10"/>
        <v>185.21837228041903</v>
      </c>
      <c r="C121" s="41">
        <f t="shared" si="11"/>
        <v>65.695067264573993</v>
      </c>
      <c r="D121" s="41">
        <f t="shared" si="12"/>
        <v>129.95122672184451</v>
      </c>
      <c r="E121" s="41">
        <f t="shared" si="13"/>
        <v>100.12870012870012</v>
      </c>
      <c r="F121" s="41">
        <f t="shared" si="14"/>
        <v>85.356862745098042</v>
      </c>
      <c r="G121" s="41">
        <f t="shared" si="15"/>
        <v>92.513823904721392</v>
      </c>
      <c r="H121" s="41">
        <f t="shared" si="16"/>
        <v>138.62019914651495</v>
      </c>
      <c r="I121" s="41">
        <f t="shared" si="17"/>
        <v>107.0590127030069</v>
      </c>
      <c r="J121" s="41">
        <f t="shared" si="18"/>
        <v>117.39669421487604</v>
      </c>
      <c r="K121" s="41">
        <f t="shared" si="19"/>
        <v>51.748619510912441</v>
      </c>
      <c r="M121">
        <v>574.64</v>
      </c>
      <c r="N121">
        <v>14.65</v>
      </c>
      <c r="O121">
        <v>175.85</v>
      </c>
      <c r="P121">
        <v>38.9</v>
      </c>
      <c r="Q121">
        <v>108.83</v>
      </c>
      <c r="R121">
        <v>21.75</v>
      </c>
      <c r="S121">
        <v>97.45</v>
      </c>
      <c r="T121">
        <v>332.9</v>
      </c>
      <c r="U121">
        <v>170.46</v>
      </c>
      <c r="V121">
        <v>98.4</v>
      </c>
    </row>
    <row r="122" spans="1:22" x14ac:dyDescent="0.25">
      <c r="A122" s="39">
        <v>42269</v>
      </c>
      <c r="B122" s="41">
        <f t="shared" si="10"/>
        <v>185.71474617244158</v>
      </c>
      <c r="C122" s="41">
        <f t="shared" si="11"/>
        <v>63.677130044843047</v>
      </c>
      <c r="D122" s="41">
        <f t="shared" si="12"/>
        <v>124.87437185929649</v>
      </c>
      <c r="E122" s="41">
        <f t="shared" si="13"/>
        <v>99.613899613899619</v>
      </c>
      <c r="F122" s="41">
        <f t="shared" si="14"/>
        <v>85.474509803921578</v>
      </c>
      <c r="G122" s="41">
        <f t="shared" si="15"/>
        <v>90.599744789451293</v>
      </c>
      <c r="H122" s="41">
        <f t="shared" si="16"/>
        <v>140.04267425320057</v>
      </c>
      <c r="I122" s="41">
        <f t="shared" si="17"/>
        <v>102.62100016079756</v>
      </c>
      <c r="J122" s="41">
        <f t="shared" si="18"/>
        <v>117.32782369146007</v>
      </c>
      <c r="K122" s="41">
        <f t="shared" si="19"/>
        <v>48.566920851958976</v>
      </c>
      <c r="M122">
        <v>576.17999999999995</v>
      </c>
      <c r="N122">
        <v>14.2</v>
      </c>
      <c r="O122">
        <v>168.98</v>
      </c>
      <c r="P122">
        <v>38.700000000000003</v>
      </c>
      <c r="Q122">
        <v>108.98</v>
      </c>
      <c r="R122">
        <v>21.3</v>
      </c>
      <c r="S122">
        <v>98.45</v>
      </c>
      <c r="T122">
        <v>319.10000000000002</v>
      </c>
      <c r="U122">
        <v>170.36</v>
      </c>
      <c r="V122">
        <v>92.35</v>
      </c>
    </row>
    <row r="123" spans="1:22" x14ac:dyDescent="0.25">
      <c r="A123" s="39">
        <v>42270</v>
      </c>
      <c r="B123" s="41">
        <f t="shared" si="10"/>
        <v>187.39403706688154</v>
      </c>
      <c r="C123" s="41">
        <f t="shared" si="11"/>
        <v>65.02242152466367</v>
      </c>
      <c r="D123" s="41">
        <f t="shared" si="12"/>
        <v>127.54951226721845</v>
      </c>
      <c r="E123" s="41">
        <f t="shared" si="13"/>
        <v>96.653796653796647</v>
      </c>
      <c r="F123" s="41">
        <f t="shared" si="14"/>
        <v>84.509803921568633</v>
      </c>
      <c r="G123" s="41">
        <f t="shared" si="15"/>
        <v>90.17439387494683</v>
      </c>
      <c r="H123" s="41">
        <f t="shared" si="16"/>
        <v>141.67852062588904</v>
      </c>
      <c r="I123" s="41">
        <f t="shared" si="17"/>
        <v>99.967840488824578</v>
      </c>
      <c r="J123" s="41">
        <f t="shared" si="18"/>
        <v>120.73002754820938</v>
      </c>
      <c r="K123" s="41">
        <f t="shared" si="19"/>
        <v>49.986852484880359</v>
      </c>
      <c r="M123">
        <v>581.39</v>
      </c>
      <c r="N123">
        <v>14.5</v>
      </c>
      <c r="O123">
        <v>172.6</v>
      </c>
      <c r="P123">
        <v>37.549999999999997</v>
      </c>
      <c r="Q123">
        <v>107.75</v>
      </c>
      <c r="R123">
        <v>21.2</v>
      </c>
      <c r="S123">
        <v>99.6</v>
      </c>
      <c r="T123">
        <v>310.85000000000002</v>
      </c>
      <c r="U123">
        <v>175.3</v>
      </c>
      <c r="V123">
        <v>95.05</v>
      </c>
    </row>
    <row r="124" spans="1:22" x14ac:dyDescent="0.25">
      <c r="A124" s="39">
        <v>42271</v>
      </c>
      <c r="B124" s="41">
        <f t="shared" si="10"/>
        <v>190.20467365028205</v>
      </c>
      <c r="C124" s="41">
        <f t="shared" si="11"/>
        <v>66.367713004484301</v>
      </c>
      <c r="D124" s="41">
        <f t="shared" si="12"/>
        <v>128.02985515814368</v>
      </c>
      <c r="E124" s="41">
        <f t="shared" si="13"/>
        <v>97.297297297297291</v>
      </c>
      <c r="F124" s="41">
        <f t="shared" si="14"/>
        <v>85.356862745098042</v>
      </c>
      <c r="G124" s="41">
        <f t="shared" si="15"/>
        <v>89.536367503190135</v>
      </c>
      <c r="H124" s="41">
        <f t="shared" si="16"/>
        <v>141.39402560455196</v>
      </c>
      <c r="I124" s="41">
        <f t="shared" si="17"/>
        <v>97.07348448303587</v>
      </c>
      <c r="J124" s="41">
        <f t="shared" si="18"/>
        <v>118.82231404958678</v>
      </c>
      <c r="K124" s="41">
        <f t="shared" si="19"/>
        <v>50.276097817512486</v>
      </c>
      <c r="M124">
        <v>590.11</v>
      </c>
      <c r="N124">
        <v>14.8</v>
      </c>
      <c r="O124">
        <v>173.25</v>
      </c>
      <c r="P124">
        <v>37.799999999999997</v>
      </c>
      <c r="Q124">
        <v>108.83</v>
      </c>
      <c r="R124">
        <v>21.05</v>
      </c>
      <c r="S124">
        <v>99.4</v>
      </c>
      <c r="T124">
        <v>301.85000000000002</v>
      </c>
      <c r="U124">
        <v>172.53</v>
      </c>
      <c r="V124">
        <v>95.6</v>
      </c>
    </row>
    <row r="125" spans="1:22" x14ac:dyDescent="0.25">
      <c r="A125" s="39">
        <v>42275</v>
      </c>
      <c r="B125" s="41">
        <f t="shared" si="10"/>
        <v>196.9734085414988</v>
      </c>
      <c r="C125" s="41">
        <f t="shared" si="11"/>
        <v>63.452914798206272</v>
      </c>
      <c r="D125" s="41">
        <f t="shared" si="12"/>
        <v>142.55099024534439</v>
      </c>
      <c r="E125" s="41">
        <f t="shared" si="13"/>
        <v>98.455598455598448</v>
      </c>
      <c r="F125" s="41">
        <f t="shared" si="14"/>
        <v>85.411764705882348</v>
      </c>
      <c r="G125" s="41">
        <f t="shared" si="15"/>
        <v>88.260314759676731</v>
      </c>
      <c r="H125" s="41">
        <f t="shared" si="16"/>
        <v>141.60739687055477</v>
      </c>
      <c r="I125" s="41">
        <f t="shared" si="17"/>
        <v>98.794018330921375</v>
      </c>
      <c r="J125" s="41">
        <f t="shared" si="18"/>
        <v>118.91184573002755</v>
      </c>
      <c r="K125" s="41">
        <f t="shared" si="19"/>
        <v>47.962135156455432</v>
      </c>
      <c r="M125">
        <v>611.11</v>
      </c>
      <c r="N125">
        <v>14.15</v>
      </c>
      <c r="O125">
        <v>192.9</v>
      </c>
      <c r="P125">
        <v>38.25</v>
      </c>
      <c r="Q125">
        <v>108.9</v>
      </c>
      <c r="R125">
        <v>20.75</v>
      </c>
      <c r="S125">
        <v>99.55</v>
      </c>
      <c r="T125">
        <v>307.2</v>
      </c>
      <c r="U125">
        <v>172.66</v>
      </c>
      <c r="V125">
        <v>91.2</v>
      </c>
    </row>
    <row r="126" spans="1:22" x14ac:dyDescent="0.25">
      <c r="A126" s="39">
        <v>42276</v>
      </c>
      <c r="B126" s="41">
        <f t="shared" si="10"/>
        <v>203.6809024979855</v>
      </c>
      <c r="C126" s="41">
        <f t="shared" si="11"/>
        <v>63.901345291479814</v>
      </c>
      <c r="D126" s="41">
        <f t="shared" si="12"/>
        <v>140.2601241501626</v>
      </c>
      <c r="E126" s="41">
        <f t="shared" si="13"/>
        <v>96.91119691119691</v>
      </c>
      <c r="F126" s="41">
        <f t="shared" si="14"/>
        <v>85.51372549019608</v>
      </c>
      <c r="G126" s="41">
        <f t="shared" si="15"/>
        <v>85.070182900893229</v>
      </c>
      <c r="H126" s="41">
        <f t="shared" si="16"/>
        <v>142.10526315789477</v>
      </c>
      <c r="I126" s="41">
        <f t="shared" si="17"/>
        <v>95.642386235729219</v>
      </c>
      <c r="J126" s="41">
        <f t="shared" si="18"/>
        <v>117.16253443526172</v>
      </c>
      <c r="K126" s="41">
        <f t="shared" si="19"/>
        <v>45.332632132526953</v>
      </c>
      <c r="M126">
        <v>631.91999999999996</v>
      </c>
      <c r="N126">
        <v>14.25</v>
      </c>
      <c r="O126">
        <v>189.8</v>
      </c>
      <c r="P126">
        <v>37.65</v>
      </c>
      <c r="Q126">
        <v>109.03</v>
      </c>
      <c r="R126">
        <v>20</v>
      </c>
      <c r="S126">
        <v>99.9</v>
      </c>
      <c r="T126">
        <v>297.39999999999998</v>
      </c>
      <c r="U126">
        <v>170.12</v>
      </c>
      <c r="V126">
        <v>86.2</v>
      </c>
    </row>
    <row r="127" spans="1:22" x14ac:dyDescent="0.25">
      <c r="A127" s="39">
        <v>42277</v>
      </c>
      <c r="B127" s="41">
        <f t="shared" si="10"/>
        <v>207.83883964544722</v>
      </c>
      <c r="C127" s="41">
        <f t="shared" si="11"/>
        <v>65.470852017937219</v>
      </c>
      <c r="D127" s="41">
        <f t="shared" si="12"/>
        <v>145.93556015370973</v>
      </c>
      <c r="E127" s="41">
        <f t="shared" si="13"/>
        <v>101.15830115830116</v>
      </c>
      <c r="F127" s="41">
        <f t="shared" si="14"/>
        <v>86.901960784313729</v>
      </c>
      <c r="G127" s="41">
        <f t="shared" si="15"/>
        <v>85.282858358145461</v>
      </c>
      <c r="H127" s="41">
        <f t="shared" si="16"/>
        <v>141.25177809388336</v>
      </c>
      <c r="I127" s="41">
        <f t="shared" si="17"/>
        <v>96.1569384145361</v>
      </c>
      <c r="J127" s="41">
        <f t="shared" si="18"/>
        <v>118.45041322314052</v>
      </c>
      <c r="K127" s="41">
        <f t="shared" si="19"/>
        <v>44.543781225348411</v>
      </c>
      <c r="M127">
        <v>644.82000000000005</v>
      </c>
      <c r="N127">
        <v>14.6</v>
      </c>
      <c r="O127">
        <v>197.48</v>
      </c>
      <c r="P127">
        <v>39.299999999999997</v>
      </c>
      <c r="Q127">
        <v>110.8</v>
      </c>
      <c r="R127">
        <v>20.05</v>
      </c>
      <c r="S127">
        <v>99.3</v>
      </c>
      <c r="T127">
        <v>299</v>
      </c>
      <c r="U127">
        <v>171.99</v>
      </c>
      <c r="V127">
        <v>84.7</v>
      </c>
    </row>
    <row r="128" spans="1:22" x14ac:dyDescent="0.25">
      <c r="A128" s="39">
        <v>42278</v>
      </c>
      <c r="B128" s="41">
        <f t="shared" si="10"/>
        <v>204.47703464947625</v>
      </c>
      <c r="C128" s="41">
        <f t="shared" si="11"/>
        <v>65.02242152466367</v>
      </c>
      <c r="D128" s="41">
        <f t="shared" si="12"/>
        <v>149.12799290570501</v>
      </c>
      <c r="E128" s="41">
        <f t="shared" si="13"/>
        <v>99.099099099099092</v>
      </c>
      <c r="F128" s="41">
        <f t="shared" si="14"/>
        <v>88.141176470588235</v>
      </c>
      <c r="G128" s="41">
        <f t="shared" si="15"/>
        <v>89.111016588685658</v>
      </c>
      <c r="H128" s="41">
        <f t="shared" si="16"/>
        <v>140.54054054054055</v>
      </c>
      <c r="I128" s="41">
        <f t="shared" si="17"/>
        <v>98.102588840649631</v>
      </c>
      <c r="J128" s="41">
        <f t="shared" si="18"/>
        <v>118.82920110192839</v>
      </c>
      <c r="K128" s="41">
        <f t="shared" si="19"/>
        <v>43.860110439127013</v>
      </c>
      <c r="M128">
        <v>634.39</v>
      </c>
      <c r="N128">
        <v>14.5</v>
      </c>
      <c r="O128">
        <v>201.8</v>
      </c>
      <c r="P128">
        <v>38.5</v>
      </c>
      <c r="Q128">
        <v>112.38</v>
      </c>
      <c r="R128">
        <v>20.95</v>
      </c>
      <c r="S128">
        <v>98.8</v>
      </c>
      <c r="T128">
        <v>305.05</v>
      </c>
      <c r="U128">
        <v>172.54</v>
      </c>
      <c r="V128">
        <v>83.4</v>
      </c>
    </row>
    <row r="129" spans="1:22" x14ac:dyDescent="0.25">
      <c r="A129" s="39">
        <v>42282</v>
      </c>
      <c r="B129" s="41">
        <f t="shared" si="10"/>
        <v>212.59307010475425</v>
      </c>
      <c r="C129" s="41">
        <f t="shared" si="11"/>
        <v>66.367713004484301</v>
      </c>
      <c r="D129" s="41">
        <f t="shared" si="12"/>
        <v>153.47324859592081</v>
      </c>
      <c r="E129" s="41">
        <f t="shared" si="13"/>
        <v>99.227799227799224</v>
      </c>
      <c r="F129" s="41">
        <f t="shared" si="14"/>
        <v>85.749019607843138</v>
      </c>
      <c r="G129" s="41">
        <f t="shared" si="15"/>
        <v>95.065929391748199</v>
      </c>
      <c r="H129" s="41">
        <f t="shared" si="16"/>
        <v>139.9715504978663</v>
      </c>
      <c r="I129" s="41">
        <f t="shared" si="17"/>
        <v>102.21900627110469</v>
      </c>
      <c r="J129" s="41">
        <f t="shared" si="18"/>
        <v>119.89669421487605</v>
      </c>
      <c r="K129" s="41">
        <f t="shared" si="19"/>
        <v>44.46489613463055</v>
      </c>
      <c r="M129">
        <v>659.57</v>
      </c>
      <c r="N129">
        <v>14.8</v>
      </c>
      <c r="O129">
        <v>207.68</v>
      </c>
      <c r="P129">
        <v>38.549999999999997</v>
      </c>
      <c r="Q129">
        <v>109.33</v>
      </c>
      <c r="R129">
        <v>22.35</v>
      </c>
      <c r="S129">
        <v>98.4</v>
      </c>
      <c r="T129">
        <v>317.85000000000002</v>
      </c>
      <c r="U129">
        <v>174.09</v>
      </c>
      <c r="V129">
        <v>84.55</v>
      </c>
    </row>
    <row r="130" spans="1:22" x14ac:dyDescent="0.25">
      <c r="A130" s="39">
        <v>42283</v>
      </c>
      <c r="B130" s="41">
        <f t="shared" si="10"/>
        <v>210.95568090249799</v>
      </c>
      <c r="C130" s="41">
        <f t="shared" si="11"/>
        <v>67.264573991031384</v>
      </c>
      <c r="D130" s="41">
        <f t="shared" si="12"/>
        <v>152.26869642329294</v>
      </c>
      <c r="E130" s="41">
        <f t="shared" si="13"/>
        <v>100.25740025740026</v>
      </c>
      <c r="F130" s="41">
        <f t="shared" si="14"/>
        <v>83.843137254901961</v>
      </c>
      <c r="G130" s="41">
        <f t="shared" si="15"/>
        <v>104.42364951084645</v>
      </c>
      <c r="H130" s="41">
        <f t="shared" si="16"/>
        <v>137.90896159317211</v>
      </c>
      <c r="I130" s="41">
        <f t="shared" si="17"/>
        <v>101.55973629200837</v>
      </c>
      <c r="J130" s="41">
        <f t="shared" si="18"/>
        <v>123.49173553719008</v>
      </c>
      <c r="K130" s="41">
        <f t="shared" si="19"/>
        <v>45.069681830134108</v>
      </c>
      <c r="M130">
        <v>654.49</v>
      </c>
      <c r="N130">
        <v>15</v>
      </c>
      <c r="O130">
        <v>206.05</v>
      </c>
      <c r="P130">
        <v>38.950000000000003</v>
      </c>
      <c r="Q130">
        <v>106.9</v>
      </c>
      <c r="R130">
        <v>24.55</v>
      </c>
      <c r="S130">
        <v>96.95</v>
      </c>
      <c r="T130">
        <v>315.8</v>
      </c>
      <c r="U130">
        <v>179.31</v>
      </c>
      <c r="V130">
        <v>85.7</v>
      </c>
    </row>
    <row r="131" spans="1:22" x14ac:dyDescent="0.25">
      <c r="A131" s="39">
        <v>42284</v>
      </c>
      <c r="B131" s="41">
        <f t="shared" ref="B131:B194" si="20">(M131/M$3)*100</f>
        <v>212.11603545527802</v>
      </c>
      <c r="C131" s="41">
        <f t="shared" ref="C131:C194" si="21">(N131/N$3)*100</f>
        <v>67.264573991031384</v>
      </c>
      <c r="D131" s="41">
        <f t="shared" ref="D131:D194" si="22">(O131/O$3)*100</f>
        <v>154.91427726869642</v>
      </c>
      <c r="E131" s="41">
        <f t="shared" ref="E131:E194" si="23">(P131/P$3)*100</f>
        <v>111.32561132561132</v>
      </c>
      <c r="F131" s="41">
        <f t="shared" ref="F131:F194" si="24">(Q131/Q$3)*100</f>
        <v>82.235294117647044</v>
      </c>
      <c r="G131" s="41">
        <f t="shared" ref="G131:G194" si="25">(R131/R$3)*100</f>
        <v>108.67715865589112</v>
      </c>
      <c r="H131" s="41">
        <f t="shared" ref="H131:H194" si="26">(S131/S$3)*100</f>
        <v>136.34423897581792</v>
      </c>
      <c r="I131" s="41">
        <f t="shared" ref="I131:I194" si="27">(T131/T$3)*100</f>
        <v>101.15774240231549</v>
      </c>
      <c r="J131" s="41">
        <f t="shared" ref="J131:J194" si="28">(U131/U$3)*100</f>
        <v>121.06060606060606</v>
      </c>
      <c r="K131" s="41">
        <f t="shared" ref="K131:K194" si="29">(V131/V$3)*100</f>
        <v>47.725479884301862</v>
      </c>
      <c r="M131">
        <v>658.09</v>
      </c>
      <c r="N131">
        <v>15</v>
      </c>
      <c r="O131">
        <v>209.63</v>
      </c>
      <c r="P131">
        <v>43.25</v>
      </c>
      <c r="Q131">
        <v>104.85</v>
      </c>
      <c r="R131">
        <v>25.55</v>
      </c>
      <c r="S131">
        <v>95.85</v>
      </c>
      <c r="T131">
        <v>314.55</v>
      </c>
      <c r="U131">
        <v>175.78</v>
      </c>
      <c r="V131">
        <v>90.75</v>
      </c>
    </row>
    <row r="132" spans="1:22" x14ac:dyDescent="0.25">
      <c r="A132" s="39">
        <v>42285</v>
      </c>
      <c r="B132" s="41">
        <f t="shared" si="20"/>
        <v>212.49637389202258</v>
      </c>
      <c r="C132" s="41">
        <f t="shared" si="21"/>
        <v>67.040358744394609</v>
      </c>
      <c r="D132" s="41">
        <f t="shared" si="22"/>
        <v>158.01064144250665</v>
      </c>
      <c r="E132" s="41">
        <f t="shared" si="23"/>
        <v>108.36550836550836</v>
      </c>
      <c r="F132" s="41">
        <f t="shared" si="24"/>
        <v>82.41568627450981</v>
      </c>
      <c r="G132" s="41">
        <f t="shared" si="25"/>
        <v>107.4011059123777</v>
      </c>
      <c r="H132" s="41">
        <f t="shared" si="26"/>
        <v>135.91749644381224</v>
      </c>
      <c r="I132" s="41">
        <f t="shared" si="27"/>
        <v>103.15163209519216</v>
      </c>
      <c r="J132" s="41">
        <f t="shared" si="28"/>
        <v>120.81955922865015</v>
      </c>
      <c r="K132" s="41">
        <f t="shared" si="29"/>
        <v>48.856166184591117</v>
      </c>
      <c r="M132">
        <v>659.27</v>
      </c>
      <c r="N132">
        <v>14.95</v>
      </c>
      <c r="O132">
        <v>213.82</v>
      </c>
      <c r="P132">
        <v>42.1</v>
      </c>
      <c r="Q132">
        <v>105.08</v>
      </c>
      <c r="R132">
        <v>25.25</v>
      </c>
      <c r="S132">
        <v>95.55</v>
      </c>
      <c r="T132">
        <v>320.75</v>
      </c>
      <c r="U132">
        <v>175.43</v>
      </c>
      <c r="V132">
        <v>92.9</v>
      </c>
    </row>
    <row r="133" spans="1:22" x14ac:dyDescent="0.25">
      <c r="A133" s="39">
        <v>42286</v>
      </c>
      <c r="B133" s="41">
        <f t="shared" si="20"/>
        <v>215.18452860596295</v>
      </c>
      <c r="C133" s="41">
        <f t="shared" si="21"/>
        <v>72.197309417040373</v>
      </c>
      <c r="D133" s="41">
        <f t="shared" si="22"/>
        <v>155.11380431569614</v>
      </c>
      <c r="E133" s="41">
        <f t="shared" si="23"/>
        <v>106.04890604890605</v>
      </c>
      <c r="F133" s="41">
        <f t="shared" si="24"/>
        <v>81.254901960784309</v>
      </c>
      <c r="G133" s="41">
        <f t="shared" si="25"/>
        <v>105.69970225435985</v>
      </c>
      <c r="H133" s="41">
        <f t="shared" si="26"/>
        <v>137.76671408250357</v>
      </c>
      <c r="I133" s="41">
        <f t="shared" si="27"/>
        <v>102.44412284933271</v>
      </c>
      <c r="J133" s="41">
        <f t="shared" si="28"/>
        <v>117.65151515151517</v>
      </c>
      <c r="K133" s="41">
        <f t="shared" si="29"/>
        <v>54.483302655798049</v>
      </c>
      <c r="M133">
        <v>667.61</v>
      </c>
      <c r="N133">
        <v>16.100000000000001</v>
      </c>
      <c r="O133">
        <v>209.9</v>
      </c>
      <c r="P133">
        <v>41.2</v>
      </c>
      <c r="Q133">
        <v>103.6</v>
      </c>
      <c r="R133">
        <v>24.85</v>
      </c>
      <c r="S133">
        <v>96.85</v>
      </c>
      <c r="T133">
        <v>318.55</v>
      </c>
      <c r="U133">
        <v>170.83</v>
      </c>
      <c r="V133">
        <v>103.6</v>
      </c>
    </row>
    <row r="134" spans="1:22" x14ac:dyDescent="0.25">
      <c r="A134" s="39">
        <v>42289</v>
      </c>
      <c r="B134" s="41">
        <f t="shared" si="20"/>
        <v>212.73489121676067</v>
      </c>
      <c r="C134" s="41">
        <f t="shared" si="21"/>
        <v>76.008968609865462</v>
      </c>
      <c r="D134" s="41">
        <f t="shared" si="22"/>
        <v>154.36003547147504</v>
      </c>
      <c r="E134" s="41">
        <f t="shared" si="23"/>
        <v>104.76190476190477</v>
      </c>
      <c r="F134" s="41">
        <f t="shared" si="24"/>
        <v>83.725490196078439</v>
      </c>
      <c r="G134" s="41">
        <f t="shared" si="25"/>
        <v>105.27435133985537</v>
      </c>
      <c r="H134" s="41">
        <f t="shared" si="26"/>
        <v>137.12660028449503</v>
      </c>
      <c r="I134" s="41">
        <f t="shared" si="27"/>
        <v>103.15163209519216</v>
      </c>
      <c r="J134" s="41">
        <f t="shared" si="28"/>
        <v>116.84573002754821</v>
      </c>
      <c r="K134" s="41">
        <f t="shared" si="29"/>
        <v>58.32237707073363</v>
      </c>
      <c r="M134">
        <v>660.01</v>
      </c>
      <c r="N134">
        <v>16.95</v>
      </c>
      <c r="O134">
        <v>208.88</v>
      </c>
      <c r="P134">
        <v>40.700000000000003</v>
      </c>
      <c r="Q134">
        <v>106.75</v>
      </c>
      <c r="R134">
        <v>24.75</v>
      </c>
      <c r="S134">
        <v>96.4</v>
      </c>
      <c r="T134">
        <v>320.75</v>
      </c>
      <c r="U134">
        <v>169.66</v>
      </c>
      <c r="V134">
        <v>110.9</v>
      </c>
    </row>
    <row r="135" spans="1:22" x14ac:dyDescent="0.25">
      <c r="A135" s="39">
        <v>42290</v>
      </c>
      <c r="B135" s="41">
        <f t="shared" si="20"/>
        <v>211.07171635777598</v>
      </c>
      <c r="C135" s="41">
        <f t="shared" si="21"/>
        <v>76.905829596412545</v>
      </c>
      <c r="D135" s="41">
        <f t="shared" si="22"/>
        <v>151.99527046999705</v>
      </c>
      <c r="E135" s="41">
        <f t="shared" si="23"/>
        <v>109.39510939510939</v>
      </c>
      <c r="F135" s="41">
        <f t="shared" si="24"/>
        <v>83.827450980392143</v>
      </c>
      <c r="G135" s="41">
        <f t="shared" si="25"/>
        <v>103.36027222458529</v>
      </c>
      <c r="H135" s="41">
        <f t="shared" si="26"/>
        <v>136.05974395448081</v>
      </c>
      <c r="I135" s="41">
        <f t="shared" si="27"/>
        <v>104.05209840810421</v>
      </c>
      <c r="J135" s="41">
        <f t="shared" si="28"/>
        <v>117.97520661157026</v>
      </c>
      <c r="K135" s="41">
        <f t="shared" si="29"/>
        <v>56.665790165658692</v>
      </c>
      <c r="M135">
        <v>654.85</v>
      </c>
      <c r="N135">
        <v>17.149999999999999</v>
      </c>
      <c r="O135">
        <v>205.68</v>
      </c>
      <c r="P135">
        <v>42.5</v>
      </c>
      <c r="Q135">
        <v>106.88</v>
      </c>
      <c r="R135">
        <v>24.3</v>
      </c>
      <c r="S135">
        <v>95.65</v>
      </c>
      <c r="T135">
        <v>323.55</v>
      </c>
      <c r="U135">
        <v>171.3</v>
      </c>
      <c r="V135">
        <v>107.75</v>
      </c>
    </row>
    <row r="136" spans="1:22" x14ac:dyDescent="0.25">
      <c r="A136" s="39">
        <v>42291</v>
      </c>
      <c r="B136" s="41">
        <f t="shared" si="20"/>
        <v>210.91700241740531</v>
      </c>
      <c r="C136" s="41">
        <f t="shared" si="21"/>
        <v>82.959641255605376</v>
      </c>
      <c r="D136" s="41">
        <f t="shared" si="22"/>
        <v>155.69021578480638</v>
      </c>
      <c r="E136" s="41">
        <f t="shared" si="23"/>
        <v>111.7117117117117</v>
      </c>
      <c r="F136" s="41">
        <f t="shared" si="24"/>
        <v>84.039215686274517</v>
      </c>
      <c r="G136" s="41">
        <f t="shared" si="25"/>
        <v>102.72224585282856</v>
      </c>
      <c r="H136" s="41">
        <f t="shared" si="26"/>
        <v>131.15220483641536</v>
      </c>
      <c r="I136" s="41">
        <f t="shared" si="27"/>
        <v>104.35761376427079</v>
      </c>
      <c r="J136" s="41">
        <f t="shared" si="28"/>
        <v>116.92148760330581</v>
      </c>
      <c r="K136" s="41">
        <f t="shared" si="29"/>
        <v>56.744675256376539</v>
      </c>
      <c r="M136">
        <v>654.37</v>
      </c>
      <c r="N136">
        <v>18.5</v>
      </c>
      <c r="O136">
        <v>210.68</v>
      </c>
      <c r="P136">
        <v>43.4</v>
      </c>
      <c r="Q136">
        <v>107.15</v>
      </c>
      <c r="R136">
        <v>24.15</v>
      </c>
      <c r="S136">
        <v>92.2</v>
      </c>
      <c r="T136">
        <v>324.5</v>
      </c>
      <c r="U136">
        <v>169.77</v>
      </c>
      <c r="V136">
        <v>107.9</v>
      </c>
    </row>
    <row r="137" spans="1:22" x14ac:dyDescent="0.25">
      <c r="A137" s="39">
        <v>42292</v>
      </c>
      <c r="B137" s="41">
        <f t="shared" si="20"/>
        <v>211.07816277195809</v>
      </c>
      <c r="C137" s="41">
        <f t="shared" si="21"/>
        <v>81.614349775784746</v>
      </c>
      <c r="D137" s="41">
        <f t="shared" si="22"/>
        <v>152.43866390777416</v>
      </c>
      <c r="E137" s="41">
        <f t="shared" si="23"/>
        <v>117.37451737451738</v>
      </c>
      <c r="F137" s="41">
        <f t="shared" si="24"/>
        <v>85.866666666666674</v>
      </c>
      <c r="G137" s="41">
        <f t="shared" si="25"/>
        <v>102.72224585282856</v>
      </c>
      <c r="H137" s="41">
        <f t="shared" si="26"/>
        <v>127.88051209103841</v>
      </c>
      <c r="I137" s="41">
        <f t="shared" si="27"/>
        <v>105.80479176716516</v>
      </c>
      <c r="J137" s="41">
        <f t="shared" si="28"/>
        <v>120.19972451790635</v>
      </c>
      <c r="K137" s="41">
        <f t="shared" si="29"/>
        <v>57.454641072837234</v>
      </c>
      <c r="M137">
        <v>654.87</v>
      </c>
      <c r="N137">
        <v>18.2</v>
      </c>
      <c r="O137">
        <v>206.28</v>
      </c>
      <c r="P137">
        <v>45.6</v>
      </c>
      <c r="Q137">
        <v>109.48</v>
      </c>
      <c r="R137">
        <v>24.15</v>
      </c>
      <c r="S137">
        <v>89.9</v>
      </c>
      <c r="T137">
        <v>329</v>
      </c>
      <c r="U137">
        <v>174.53</v>
      </c>
      <c r="V137">
        <v>109.25</v>
      </c>
    </row>
    <row r="138" spans="1:22" x14ac:dyDescent="0.25">
      <c r="A138" s="39">
        <v>42293</v>
      </c>
      <c r="B138" s="41">
        <f t="shared" si="20"/>
        <v>202.99758259468172</v>
      </c>
      <c r="C138" s="41">
        <f t="shared" si="21"/>
        <v>87.668161434977577</v>
      </c>
      <c r="D138" s="41">
        <f t="shared" si="22"/>
        <v>153.80579367425361</v>
      </c>
      <c r="E138" s="41">
        <f t="shared" si="23"/>
        <v>114.41441441441442</v>
      </c>
      <c r="F138" s="41">
        <f t="shared" si="24"/>
        <v>86.392156862745111</v>
      </c>
      <c r="G138" s="41">
        <f t="shared" si="25"/>
        <v>100.38281582305402</v>
      </c>
      <c r="H138" s="41">
        <f t="shared" si="26"/>
        <v>131.0099573257468</v>
      </c>
      <c r="I138" s="41">
        <f t="shared" si="27"/>
        <v>104.10033767486735</v>
      </c>
      <c r="J138" s="41">
        <f t="shared" si="28"/>
        <v>123.1473829201102</v>
      </c>
      <c r="K138" s="41">
        <f t="shared" si="29"/>
        <v>57.112805679726527</v>
      </c>
      <c r="M138">
        <v>629.79999999999995</v>
      </c>
      <c r="N138">
        <v>19.55</v>
      </c>
      <c r="O138">
        <v>208.13</v>
      </c>
      <c r="P138">
        <v>44.45</v>
      </c>
      <c r="Q138">
        <v>110.15</v>
      </c>
      <c r="R138">
        <v>23.6</v>
      </c>
      <c r="S138">
        <v>92.1</v>
      </c>
      <c r="T138">
        <v>323.7</v>
      </c>
      <c r="U138">
        <v>178.81</v>
      </c>
      <c r="V138">
        <v>108.6</v>
      </c>
    </row>
    <row r="139" spans="1:22" x14ac:dyDescent="0.25">
      <c r="A139" s="39">
        <v>42296</v>
      </c>
      <c r="B139" s="41">
        <f t="shared" si="20"/>
        <v>184.69943593875905</v>
      </c>
      <c r="C139" s="41">
        <f t="shared" si="21"/>
        <v>80.044843049327369</v>
      </c>
      <c r="D139" s="41">
        <f t="shared" si="22"/>
        <v>153.69494531480933</v>
      </c>
      <c r="E139" s="41">
        <f t="shared" si="23"/>
        <v>113.25611325611324</v>
      </c>
      <c r="F139" s="41">
        <f t="shared" si="24"/>
        <v>87.254901960784309</v>
      </c>
      <c r="G139" s="41">
        <f t="shared" si="25"/>
        <v>101.44619310931517</v>
      </c>
      <c r="H139" s="41">
        <f t="shared" si="26"/>
        <v>130.86770981507826</v>
      </c>
      <c r="I139" s="41">
        <f t="shared" si="27"/>
        <v>102.17076700434153</v>
      </c>
      <c r="J139" s="41">
        <f t="shared" si="28"/>
        <v>124.85537190082646</v>
      </c>
      <c r="K139" s="41">
        <f t="shared" si="29"/>
        <v>56.876150407572965</v>
      </c>
      <c r="M139">
        <v>573.03</v>
      </c>
      <c r="N139">
        <v>17.850000000000001</v>
      </c>
      <c r="O139">
        <v>207.98</v>
      </c>
      <c r="P139">
        <v>44</v>
      </c>
      <c r="Q139">
        <v>111.25</v>
      </c>
      <c r="R139">
        <v>23.85</v>
      </c>
      <c r="S139">
        <v>92</v>
      </c>
      <c r="T139">
        <v>317.7</v>
      </c>
      <c r="U139">
        <v>181.29</v>
      </c>
      <c r="V139">
        <v>108.15</v>
      </c>
    </row>
    <row r="140" spans="1:22" x14ac:dyDescent="0.25">
      <c r="A140" s="39">
        <v>42297</v>
      </c>
      <c r="B140" s="41">
        <f t="shared" si="20"/>
        <v>186.84931506849315</v>
      </c>
      <c r="C140" s="41">
        <f t="shared" si="21"/>
        <v>90.134529147982065</v>
      </c>
      <c r="D140" s="41">
        <f t="shared" si="22"/>
        <v>154.54478273721551</v>
      </c>
      <c r="E140" s="41">
        <f t="shared" si="23"/>
        <v>135.90733590733589</v>
      </c>
      <c r="F140" s="41">
        <f t="shared" si="24"/>
        <v>88.274509803921561</v>
      </c>
      <c r="G140" s="41">
        <f t="shared" si="25"/>
        <v>103.14759676733306</v>
      </c>
      <c r="H140" s="41">
        <f t="shared" si="26"/>
        <v>123.11522048364154</v>
      </c>
      <c r="I140" s="41">
        <f t="shared" si="27"/>
        <v>99.646245377070272</v>
      </c>
      <c r="J140" s="41">
        <f t="shared" si="28"/>
        <v>126.00550964187329</v>
      </c>
      <c r="K140" s="41">
        <f t="shared" si="29"/>
        <v>53.247436234551671</v>
      </c>
      <c r="M140">
        <v>579.70000000000005</v>
      </c>
      <c r="N140">
        <v>20.100000000000001</v>
      </c>
      <c r="O140">
        <v>209.13</v>
      </c>
      <c r="P140">
        <v>52.8</v>
      </c>
      <c r="Q140">
        <v>112.55</v>
      </c>
      <c r="R140">
        <v>24.25</v>
      </c>
      <c r="S140">
        <v>86.55</v>
      </c>
      <c r="T140">
        <v>309.85000000000002</v>
      </c>
      <c r="U140">
        <v>182.96</v>
      </c>
      <c r="V140">
        <v>101.25</v>
      </c>
    </row>
    <row r="141" spans="1:22" x14ac:dyDescent="0.25">
      <c r="A141" s="39">
        <v>42298</v>
      </c>
      <c r="B141" s="41">
        <f t="shared" si="20"/>
        <v>188.06124093473008</v>
      </c>
      <c r="C141" s="41">
        <f t="shared" si="21"/>
        <v>108.07174887892377</v>
      </c>
      <c r="D141" s="41">
        <f t="shared" si="22"/>
        <v>155.70499556606563</v>
      </c>
      <c r="E141" s="41">
        <f t="shared" si="23"/>
        <v>131.66023166023163</v>
      </c>
      <c r="F141" s="41">
        <f t="shared" si="24"/>
        <v>88.627450980392155</v>
      </c>
      <c r="G141" s="41">
        <f t="shared" si="25"/>
        <v>101.87154402381964</v>
      </c>
      <c r="H141" s="41">
        <f t="shared" si="26"/>
        <v>122.11948790896159</v>
      </c>
      <c r="I141" s="41">
        <f t="shared" si="27"/>
        <v>101.04518411320147</v>
      </c>
      <c r="J141" s="41">
        <f t="shared" si="28"/>
        <v>122.70661157024793</v>
      </c>
      <c r="K141" s="41">
        <f t="shared" si="29"/>
        <v>55.272153562976591</v>
      </c>
      <c r="M141">
        <v>583.46</v>
      </c>
      <c r="N141">
        <v>24.1</v>
      </c>
      <c r="O141">
        <v>210.7</v>
      </c>
      <c r="P141">
        <v>51.15</v>
      </c>
      <c r="Q141">
        <v>113</v>
      </c>
      <c r="R141">
        <v>23.95</v>
      </c>
      <c r="S141">
        <v>85.85</v>
      </c>
      <c r="T141">
        <v>314.2</v>
      </c>
      <c r="U141">
        <v>178.17</v>
      </c>
      <c r="V141">
        <v>105.1</v>
      </c>
    </row>
    <row r="142" spans="1:22" x14ac:dyDescent="0.25">
      <c r="A142" s="39">
        <v>42300</v>
      </c>
      <c r="B142" s="41">
        <f t="shared" si="20"/>
        <v>193.60193392425461</v>
      </c>
      <c r="C142" s="41">
        <f t="shared" si="21"/>
        <v>109.64125560538116</v>
      </c>
      <c r="D142" s="41">
        <f t="shared" si="22"/>
        <v>155.72716523795447</v>
      </c>
      <c r="E142" s="41">
        <f t="shared" si="23"/>
        <v>132.04633204633203</v>
      </c>
      <c r="F142" s="41">
        <f t="shared" si="24"/>
        <v>88.650980392156868</v>
      </c>
      <c r="G142" s="41">
        <f t="shared" si="25"/>
        <v>102.08421948107187</v>
      </c>
      <c r="H142" s="41">
        <f t="shared" si="26"/>
        <v>127.52489331436701</v>
      </c>
      <c r="I142" s="41">
        <f t="shared" si="27"/>
        <v>101.02910435761376</v>
      </c>
      <c r="J142" s="41">
        <f t="shared" si="28"/>
        <v>122.05922865013774</v>
      </c>
      <c r="K142" s="41">
        <f t="shared" si="29"/>
        <v>53.720746778858796</v>
      </c>
      <c r="M142">
        <v>600.65</v>
      </c>
      <c r="N142">
        <v>24.45</v>
      </c>
      <c r="O142">
        <v>210.73</v>
      </c>
      <c r="P142">
        <v>51.3</v>
      </c>
      <c r="Q142">
        <v>113.03</v>
      </c>
      <c r="R142">
        <v>24</v>
      </c>
      <c r="S142">
        <v>89.65</v>
      </c>
      <c r="T142">
        <v>314.14999999999998</v>
      </c>
      <c r="U142">
        <v>177.23</v>
      </c>
      <c r="V142">
        <v>102.15</v>
      </c>
    </row>
    <row r="143" spans="1:22" x14ac:dyDescent="0.25">
      <c r="A143" s="39">
        <v>42303</v>
      </c>
      <c r="B143" s="41">
        <f t="shared" si="20"/>
        <v>194.20145044319096</v>
      </c>
      <c r="C143" s="41">
        <f t="shared" si="21"/>
        <v>100.22421524663679</v>
      </c>
      <c r="D143" s="41">
        <f t="shared" si="22"/>
        <v>153.47324859592081</v>
      </c>
      <c r="E143" s="41">
        <f t="shared" si="23"/>
        <v>123.68082368082366</v>
      </c>
      <c r="F143" s="41">
        <f t="shared" si="24"/>
        <v>88.431372549019599</v>
      </c>
      <c r="G143" s="41">
        <f t="shared" si="25"/>
        <v>102.08421948107187</v>
      </c>
      <c r="H143" s="41">
        <f t="shared" si="26"/>
        <v>129.23186344238974</v>
      </c>
      <c r="I143" s="41">
        <f t="shared" si="27"/>
        <v>101.73661360347323</v>
      </c>
      <c r="J143" s="41">
        <f t="shared" si="28"/>
        <v>118.45041322314052</v>
      </c>
      <c r="K143" s="41">
        <f t="shared" si="29"/>
        <v>55.140678411780165</v>
      </c>
      <c r="M143">
        <v>602.51</v>
      </c>
      <c r="N143">
        <v>22.35</v>
      </c>
      <c r="O143">
        <v>207.68</v>
      </c>
      <c r="P143">
        <v>48.05</v>
      </c>
      <c r="Q143">
        <v>112.75</v>
      </c>
      <c r="R143">
        <v>24</v>
      </c>
      <c r="S143">
        <v>90.85</v>
      </c>
      <c r="T143">
        <v>316.35000000000002</v>
      </c>
      <c r="U143">
        <v>171.99</v>
      </c>
      <c r="V143">
        <v>104.85</v>
      </c>
    </row>
    <row r="144" spans="1:22" x14ac:dyDescent="0.25">
      <c r="A144" s="39">
        <v>42304</v>
      </c>
      <c r="B144" s="41">
        <f t="shared" si="20"/>
        <v>189.65995165189361</v>
      </c>
      <c r="C144" s="41">
        <f t="shared" si="21"/>
        <v>110.08968609865471</v>
      </c>
      <c r="D144" s="41">
        <f t="shared" si="22"/>
        <v>154.1900679869938</v>
      </c>
      <c r="E144" s="41">
        <f t="shared" si="23"/>
        <v>126.25482625482624</v>
      </c>
      <c r="F144" s="41">
        <f t="shared" si="24"/>
        <v>89.215686274509807</v>
      </c>
      <c r="G144" s="41">
        <f t="shared" si="25"/>
        <v>101.87154402381964</v>
      </c>
      <c r="H144" s="41">
        <f t="shared" si="26"/>
        <v>128.59174964438122</v>
      </c>
      <c r="I144" s="41">
        <f t="shared" si="27"/>
        <v>100.11255828911401</v>
      </c>
      <c r="J144" s="41">
        <f t="shared" si="28"/>
        <v>119.16666666666669</v>
      </c>
      <c r="K144" s="41">
        <f t="shared" si="29"/>
        <v>55.11438338154089</v>
      </c>
      <c r="M144">
        <v>588.41999999999996</v>
      </c>
      <c r="N144">
        <v>24.55</v>
      </c>
      <c r="O144">
        <v>208.65</v>
      </c>
      <c r="P144">
        <v>49.05</v>
      </c>
      <c r="Q144">
        <v>113.75</v>
      </c>
      <c r="R144">
        <v>23.95</v>
      </c>
      <c r="S144">
        <v>90.4</v>
      </c>
      <c r="T144">
        <v>311.3</v>
      </c>
      <c r="U144">
        <v>173.03</v>
      </c>
      <c r="V144">
        <v>104.8</v>
      </c>
    </row>
    <row r="145" spans="1:22" x14ac:dyDescent="0.25">
      <c r="A145" s="39">
        <v>42305</v>
      </c>
      <c r="B145" s="41">
        <f t="shared" si="20"/>
        <v>189.36019339242546</v>
      </c>
      <c r="C145" s="41">
        <f t="shared" si="21"/>
        <v>113.67713004484305</v>
      </c>
      <c r="D145" s="41">
        <f t="shared" si="22"/>
        <v>153.62104640851314</v>
      </c>
      <c r="E145" s="41">
        <f t="shared" si="23"/>
        <v>123.16602316602317</v>
      </c>
      <c r="F145" s="41">
        <f t="shared" si="24"/>
        <v>89.121568627450969</v>
      </c>
      <c r="G145" s="41">
        <f t="shared" si="25"/>
        <v>101.02084219481071</v>
      </c>
      <c r="H145" s="41">
        <f t="shared" si="26"/>
        <v>129.51635846372687</v>
      </c>
      <c r="I145" s="41">
        <f t="shared" si="27"/>
        <v>96.687570348930691</v>
      </c>
      <c r="J145" s="41">
        <f t="shared" si="28"/>
        <v>117.35537190082646</v>
      </c>
      <c r="K145" s="41">
        <f t="shared" si="29"/>
        <v>55.245858532737316</v>
      </c>
      <c r="M145">
        <v>587.49</v>
      </c>
      <c r="N145">
        <v>25.35</v>
      </c>
      <c r="O145">
        <v>207.88</v>
      </c>
      <c r="P145">
        <v>47.85</v>
      </c>
      <c r="Q145">
        <v>113.63</v>
      </c>
      <c r="R145">
        <v>23.75</v>
      </c>
      <c r="S145">
        <v>91.05</v>
      </c>
      <c r="T145">
        <v>300.64999999999998</v>
      </c>
      <c r="U145">
        <v>170.4</v>
      </c>
      <c r="V145">
        <v>105.05</v>
      </c>
    </row>
    <row r="146" spans="1:22" x14ac:dyDescent="0.25">
      <c r="A146" s="39">
        <v>42306</v>
      </c>
      <c r="B146" s="41">
        <f t="shared" si="20"/>
        <v>187.70991136180498</v>
      </c>
      <c r="C146" s="41">
        <f t="shared" si="21"/>
        <v>113.00448430493273</v>
      </c>
      <c r="D146" s="41">
        <f t="shared" si="22"/>
        <v>144.67927874667456</v>
      </c>
      <c r="E146" s="41">
        <f t="shared" si="23"/>
        <v>129.72972972972971</v>
      </c>
      <c r="F146" s="41">
        <f t="shared" si="24"/>
        <v>89.450980392156865</v>
      </c>
      <c r="G146" s="41">
        <f t="shared" si="25"/>
        <v>100.80816673755848</v>
      </c>
      <c r="H146" s="41">
        <f t="shared" si="26"/>
        <v>132.64580369843529</v>
      </c>
      <c r="I146" s="41">
        <f t="shared" si="27"/>
        <v>96.510693037465842</v>
      </c>
      <c r="J146" s="41">
        <f t="shared" si="28"/>
        <v>115.85399449035813</v>
      </c>
      <c r="K146" s="41">
        <f t="shared" si="29"/>
        <v>56.323954772547978</v>
      </c>
      <c r="M146">
        <v>582.37</v>
      </c>
      <c r="N146">
        <v>25.2</v>
      </c>
      <c r="O146">
        <v>195.78</v>
      </c>
      <c r="P146">
        <v>50.4</v>
      </c>
      <c r="Q146">
        <v>114.05</v>
      </c>
      <c r="R146">
        <v>23.7</v>
      </c>
      <c r="S146">
        <v>93.25</v>
      </c>
      <c r="T146">
        <v>300.10000000000002</v>
      </c>
      <c r="U146">
        <v>168.22</v>
      </c>
      <c r="V146">
        <v>107.1</v>
      </c>
    </row>
    <row r="147" spans="1:22" x14ac:dyDescent="0.25">
      <c r="A147" s="39">
        <v>42307</v>
      </c>
      <c r="B147" s="41">
        <f t="shared" si="20"/>
        <v>176.32554391619658</v>
      </c>
      <c r="C147" s="41">
        <f t="shared" si="21"/>
        <v>103.81165919282512</v>
      </c>
      <c r="D147" s="41">
        <f t="shared" si="22"/>
        <v>139.24770913390483</v>
      </c>
      <c r="E147" s="41">
        <f t="shared" si="23"/>
        <v>143.50064350064349</v>
      </c>
      <c r="F147" s="41">
        <f t="shared" si="24"/>
        <v>87.843137254901961</v>
      </c>
      <c r="G147" s="41">
        <f t="shared" si="25"/>
        <v>101.44619310931517</v>
      </c>
      <c r="H147" s="41">
        <f t="shared" si="26"/>
        <v>140.18492176386914</v>
      </c>
      <c r="I147" s="41">
        <f t="shared" si="27"/>
        <v>95.272551857211766</v>
      </c>
      <c r="J147" s="41">
        <f t="shared" si="28"/>
        <v>117.61019283746559</v>
      </c>
      <c r="K147" s="41">
        <f t="shared" si="29"/>
        <v>52.563765448330265</v>
      </c>
      <c r="M147">
        <v>547.04999999999995</v>
      </c>
      <c r="N147">
        <v>23.15</v>
      </c>
      <c r="O147">
        <v>188.43</v>
      </c>
      <c r="P147">
        <v>55.75</v>
      </c>
      <c r="Q147">
        <v>112</v>
      </c>
      <c r="R147">
        <v>23.85</v>
      </c>
      <c r="S147">
        <v>98.55</v>
      </c>
      <c r="T147">
        <v>296.25</v>
      </c>
      <c r="U147">
        <v>170.77</v>
      </c>
      <c r="V147">
        <v>99.95</v>
      </c>
    </row>
    <row r="148" spans="1:22" x14ac:dyDescent="0.25">
      <c r="A148" s="39">
        <v>42310</v>
      </c>
      <c r="B148" s="41">
        <f t="shared" si="20"/>
        <v>166.97502014504431</v>
      </c>
      <c r="C148" s="41">
        <f t="shared" si="21"/>
        <v>107.62331838565022</v>
      </c>
      <c r="D148" s="41">
        <f t="shared" si="22"/>
        <v>136.15873485072422</v>
      </c>
      <c r="E148" s="41">
        <f t="shared" si="23"/>
        <v>137.06563706563705</v>
      </c>
      <c r="F148" s="41">
        <f t="shared" si="24"/>
        <v>88.298039215686273</v>
      </c>
      <c r="G148" s="41">
        <f t="shared" si="25"/>
        <v>103.14759676733306</v>
      </c>
      <c r="H148" s="41">
        <f t="shared" si="26"/>
        <v>138.33570412517781</v>
      </c>
      <c r="I148" s="41">
        <f t="shared" si="27"/>
        <v>95.04743527898377</v>
      </c>
      <c r="J148" s="41">
        <f t="shared" si="28"/>
        <v>119.87603305785126</v>
      </c>
      <c r="K148" s="41">
        <f t="shared" si="29"/>
        <v>50.986063633973174</v>
      </c>
      <c r="M148">
        <v>518.04</v>
      </c>
      <c r="N148">
        <v>24</v>
      </c>
      <c r="O148">
        <v>184.25</v>
      </c>
      <c r="P148">
        <v>53.25</v>
      </c>
      <c r="Q148">
        <v>112.58</v>
      </c>
      <c r="R148">
        <v>24.25</v>
      </c>
      <c r="S148">
        <v>97.25</v>
      </c>
      <c r="T148">
        <v>295.55</v>
      </c>
      <c r="U148">
        <v>174.06</v>
      </c>
      <c r="V148">
        <v>96.95</v>
      </c>
    </row>
    <row r="149" spans="1:22" x14ac:dyDescent="0.25">
      <c r="A149" s="39">
        <v>42311</v>
      </c>
      <c r="B149" s="41">
        <f t="shared" si="20"/>
        <v>167.245769540693</v>
      </c>
      <c r="C149" s="41">
        <f t="shared" si="21"/>
        <v>106.27802690582959</v>
      </c>
      <c r="D149" s="41">
        <f t="shared" si="22"/>
        <v>135.82618977239139</v>
      </c>
      <c r="E149" s="41">
        <f t="shared" si="23"/>
        <v>140.28314028314028</v>
      </c>
      <c r="F149" s="41">
        <f t="shared" si="24"/>
        <v>87.709803921568636</v>
      </c>
      <c r="G149" s="41">
        <f t="shared" si="25"/>
        <v>103.57294768183752</v>
      </c>
      <c r="H149" s="41">
        <f t="shared" si="26"/>
        <v>138.12233285917497</v>
      </c>
      <c r="I149" s="41">
        <f t="shared" si="27"/>
        <v>93.648496542852541</v>
      </c>
      <c r="J149" s="41">
        <f t="shared" si="28"/>
        <v>120.13774104683196</v>
      </c>
      <c r="K149" s="41">
        <f t="shared" si="29"/>
        <v>51.748619510912441</v>
      </c>
      <c r="M149">
        <v>518.88</v>
      </c>
      <c r="N149">
        <v>23.7</v>
      </c>
      <c r="O149">
        <v>183.8</v>
      </c>
      <c r="P149">
        <v>54.5</v>
      </c>
      <c r="Q149">
        <v>111.83</v>
      </c>
      <c r="R149">
        <v>24.35</v>
      </c>
      <c r="S149">
        <v>97.1</v>
      </c>
      <c r="T149">
        <v>291.2</v>
      </c>
      <c r="U149">
        <v>174.44</v>
      </c>
      <c r="V149">
        <v>98.4</v>
      </c>
    </row>
    <row r="150" spans="1:22" x14ac:dyDescent="0.25">
      <c r="A150" s="39">
        <v>42312</v>
      </c>
      <c r="B150" s="41">
        <f t="shared" si="20"/>
        <v>175.44560838033846</v>
      </c>
      <c r="C150" s="41">
        <f t="shared" si="21"/>
        <v>105.82959641255604</v>
      </c>
      <c r="D150" s="41">
        <f t="shared" si="22"/>
        <v>136.67602719479751</v>
      </c>
      <c r="E150" s="41">
        <f t="shared" si="23"/>
        <v>138.48133848133847</v>
      </c>
      <c r="F150" s="41">
        <f t="shared" si="24"/>
        <v>88.509803921568619</v>
      </c>
      <c r="G150" s="41">
        <f t="shared" si="25"/>
        <v>102.08421948107187</v>
      </c>
      <c r="H150" s="41">
        <f t="shared" si="26"/>
        <v>137.41109530583216</v>
      </c>
      <c r="I150" s="41">
        <f t="shared" si="27"/>
        <v>93.085705097282528</v>
      </c>
      <c r="J150" s="41">
        <f t="shared" si="28"/>
        <v>121.08815426997246</v>
      </c>
      <c r="K150" s="41">
        <f t="shared" si="29"/>
        <v>51.906389692348142</v>
      </c>
      <c r="M150">
        <v>544.32000000000005</v>
      </c>
      <c r="N150">
        <v>23.6</v>
      </c>
      <c r="O150">
        <v>184.95</v>
      </c>
      <c r="P150">
        <v>53.8</v>
      </c>
      <c r="Q150">
        <v>112.85</v>
      </c>
      <c r="R150">
        <v>24</v>
      </c>
      <c r="S150">
        <v>96.6</v>
      </c>
      <c r="T150">
        <v>289.45</v>
      </c>
      <c r="U150">
        <v>175.82</v>
      </c>
      <c r="V150">
        <v>98.7</v>
      </c>
    </row>
    <row r="151" spans="1:22" x14ac:dyDescent="0.25">
      <c r="A151" s="39">
        <v>42313</v>
      </c>
      <c r="B151" s="41">
        <f t="shared" si="20"/>
        <v>176.2610797743755</v>
      </c>
      <c r="C151" s="41">
        <f t="shared" si="21"/>
        <v>100.89686098654708</v>
      </c>
      <c r="D151" s="41">
        <f t="shared" si="22"/>
        <v>135.40496600650312</v>
      </c>
      <c r="E151" s="41">
        <f t="shared" si="23"/>
        <v>155.98455598455598</v>
      </c>
      <c r="F151" s="41">
        <f t="shared" si="24"/>
        <v>87.764705882352942</v>
      </c>
      <c r="G151" s="41">
        <f t="shared" si="25"/>
        <v>101.87154402381964</v>
      </c>
      <c r="H151" s="41">
        <f t="shared" si="26"/>
        <v>138.54907539118068</v>
      </c>
      <c r="I151" s="41">
        <f t="shared" si="27"/>
        <v>91.365171249397008</v>
      </c>
      <c r="J151" s="41">
        <f t="shared" si="28"/>
        <v>120.50275482093664</v>
      </c>
      <c r="K151" s="41">
        <f t="shared" si="29"/>
        <v>49.460951880094662</v>
      </c>
      <c r="M151">
        <v>546.85</v>
      </c>
      <c r="N151">
        <v>22.5</v>
      </c>
      <c r="O151">
        <v>183.23</v>
      </c>
      <c r="P151">
        <v>60.6</v>
      </c>
      <c r="Q151">
        <v>111.9</v>
      </c>
      <c r="R151">
        <v>23.95</v>
      </c>
      <c r="S151">
        <v>97.4</v>
      </c>
      <c r="T151">
        <v>284.10000000000002</v>
      </c>
      <c r="U151">
        <v>174.97</v>
      </c>
      <c r="V151">
        <v>94.05</v>
      </c>
    </row>
    <row r="152" spans="1:22" x14ac:dyDescent="0.25">
      <c r="A152" s="39">
        <v>42314</v>
      </c>
      <c r="B152" s="41">
        <f t="shared" si="20"/>
        <v>173.25382755842062</v>
      </c>
      <c r="C152" s="41">
        <f t="shared" si="21"/>
        <v>99.551569506726452</v>
      </c>
      <c r="D152" s="41">
        <f t="shared" si="22"/>
        <v>136.32870233520543</v>
      </c>
      <c r="E152" s="41">
        <f t="shared" si="23"/>
        <v>149.93564993564993</v>
      </c>
      <c r="F152" s="41">
        <f t="shared" si="24"/>
        <v>87.749019607843138</v>
      </c>
      <c r="G152" s="41">
        <f t="shared" si="25"/>
        <v>95.703955763504894</v>
      </c>
      <c r="H152" s="41">
        <f t="shared" si="26"/>
        <v>136.91322901849219</v>
      </c>
      <c r="I152" s="41">
        <f t="shared" si="27"/>
        <v>91.670686605563603</v>
      </c>
      <c r="J152" s="41">
        <f t="shared" si="28"/>
        <v>120.71625344352618</v>
      </c>
      <c r="K152" s="41">
        <f t="shared" si="29"/>
        <v>48.488035761241129</v>
      </c>
      <c r="M152">
        <v>537.52</v>
      </c>
      <c r="N152">
        <v>22.2</v>
      </c>
      <c r="O152">
        <v>184.48</v>
      </c>
      <c r="P152">
        <v>58.25</v>
      </c>
      <c r="Q152">
        <v>111.88</v>
      </c>
      <c r="R152">
        <v>22.5</v>
      </c>
      <c r="S152">
        <v>96.25</v>
      </c>
      <c r="T152">
        <v>285.05</v>
      </c>
      <c r="U152">
        <v>175.28</v>
      </c>
      <c r="V152">
        <v>92.2</v>
      </c>
    </row>
    <row r="153" spans="1:22" x14ac:dyDescent="0.25">
      <c r="A153" s="39">
        <v>42317</v>
      </c>
      <c r="B153" s="41">
        <f t="shared" si="20"/>
        <v>164.03223207091057</v>
      </c>
      <c r="C153" s="41">
        <f t="shared" si="21"/>
        <v>101.12107623318384</v>
      </c>
      <c r="D153" s="41">
        <f t="shared" si="22"/>
        <v>141.5385752290866</v>
      </c>
      <c r="E153" s="41">
        <f t="shared" si="23"/>
        <v>179.92277992277994</v>
      </c>
      <c r="F153" s="41">
        <f t="shared" si="24"/>
        <v>89.372549019607845</v>
      </c>
      <c r="G153" s="41">
        <f t="shared" si="25"/>
        <v>97.830710336027209</v>
      </c>
      <c r="H153" s="41">
        <f t="shared" si="26"/>
        <v>135.20625889046943</v>
      </c>
      <c r="I153" s="41">
        <f t="shared" si="27"/>
        <v>88.776330599774894</v>
      </c>
      <c r="J153" s="41">
        <f t="shared" si="28"/>
        <v>121.70110192837467</v>
      </c>
      <c r="K153" s="41">
        <f t="shared" si="29"/>
        <v>49.250591638180389</v>
      </c>
      <c r="M153">
        <v>508.91</v>
      </c>
      <c r="N153">
        <v>22.55</v>
      </c>
      <c r="O153">
        <v>191.53</v>
      </c>
      <c r="P153">
        <v>69.900000000000006</v>
      </c>
      <c r="Q153">
        <v>113.95</v>
      </c>
      <c r="R153">
        <v>23</v>
      </c>
      <c r="S153">
        <v>95.05</v>
      </c>
      <c r="T153">
        <v>276.05</v>
      </c>
      <c r="U153">
        <v>176.71</v>
      </c>
      <c r="V153">
        <v>93.65</v>
      </c>
    </row>
    <row r="154" spans="1:22" x14ac:dyDescent="0.25">
      <c r="A154" s="39">
        <v>42318</v>
      </c>
      <c r="B154" s="41">
        <f t="shared" si="20"/>
        <v>167.65511684125704</v>
      </c>
      <c r="C154" s="41">
        <f t="shared" si="21"/>
        <v>96.63677130044843</v>
      </c>
      <c r="D154" s="41">
        <f t="shared" si="22"/>
        <v>140.76263671297664</v>
      </c>
      <c r="E154" s="41">
        <f t="shared" si="23"/>
        <v>183.52638352638351</v>
      </c>
      <c r="F154" s="41">
        <f t="shared" si="24"/>
        <v>84.274509803921575</v>
      </c>
      <c r="G154" s="41">
        <f t="shared" si="25"/>
        <v>95.491280306252648</v>
      </c>
      <c r="H154" s="41">
        <f t="shared" si="26"/>
        <v>137.05547652916076</v>
      </c>
      <c r="I154" s="41">
        <f t="shared" si="27"/>
        <v>85.415661681942439</v>
      </c>
      <c r="J154" s="41">
        <f t="shared" si="28"/>
        <v>112.33471074380168</v>
      </c>
      <c r="K154" s="41">
        <f t="shared" si="29"/>
        <v>47.357349460951873</v>
      </c>
      <c r="M154">
        <v>520.15</v>
      </c>
      <c r="N154">
        <v>21.55</v>
      </c>
      <c r="O154">
        <v>190.48</v>
      </c>
      <c r="P154">
        <v>71.3</v>
      </c>
      <c r="Q154">
        <v>107.45</v>
      </c>
      <c r="R154">
        <v>22.45</v>
      </c>
      <c r="S154">
        <v>96.35</v>
      </c>
      <c r="T154">
        <v>265.60000000000002</v>
      </c>
      <c r="U154">
        <v>163.11000000000001</v>
      </c>
      <c r="V154">
        <v>90.05</v>
      </c>
    </row>
    <row r="155" spans="1:22" x14ac:dyDescent="0.25">
      <c r="A155" s="39">
        <v>42319</v>
      </c>
      <c r="B155" s="41">
        <f t="shared" si="20"/>
        <v>167.20709105560033</v>
      </c>
      <c r="C155" s="41">
        <f t="shared" si="21"/>
        <v>102.24215246636771</v>
      </c>
      <c r="D155" s="41">
        <f t="shared" si="22"/>
        <v>141.68637304167899</v>
      </c>
      <c r="E155" s="41">
        <f t="shared" si="23"/>
        <v>194.85199485199485</v>
      </c>
      <c r="F155" s="41">
        <f t="shared" si="24"/>
        <v>85.827450980392157</v>
      </c>
      <c r="G155" s="41">
        <f t="shared" si="25"/>
        <v>100.59549128030625</v>
      </c>
      <c r="H155" s="41">
        <f t="shared" si="26"/>
        <v>136.77098150782362</v>
      </c>
      <c r="I155" s="41">
        <f t="shared" si="27"/>
        <v>86.026692394275599</v>
      </c>
      <c r="J155" s="41">
        <f t="shared" si="28"/>
        <v>113.79476584022039</v>
      </c>
      <c r="K155" s="41">
        <f t="shared" si="29"/>
        <v>47.856955035498288</v>
      </c>
      <c r="M155">
        <v>518.76</v>
      </c>
      <c r="N155">
        <v>22.8</v>
      </c>
      <c r="O155">
        <v>191.73</v>
      </c>
      <c r="P155">
        <v>75.7</v>
      </c>
      <c r="Q155">
        <v>109.43</v>
      </c>
      <c r="R155">
        <v>23.65</v>
      </c>
      <c r="S155">
        <v>96.15</v>
      </c>
      <c r="T155">
        <v>267.5</v>
      </c>
      <c r="U155">
        <v>165.23</v>
      </c>
      <c r="V155">
        <v>91</v>
      </c>
    </row>
    <row r="156" spans="1:22" x14ac:dyDescent="0.25">
      <c r="A156" s="39">
        <v>42321</v>
      </c>
      <c r="B156" s="41">
        <f t="shared" si="20"/>
        <v>160.69943593875905</v>
      </c>
      <c r="C156" s="41">
        <f t="shared" si="21"/>
        <v>108.5201793721973</v>
      </c>
      <c r="D156" s="41">
        <f t="shared" si="22"/>
        <v>141.07301211942064</v>
      </c>
      <c r="E156" s="41">
        <f t="shared" si="23"/>
        <v>202.70270270270268</v>
      </c>
      <c r="F156" s="41">
        <f t="shared" si="24"/>
        <v>85.647058823529406</v>
      </c>
      <c r="G156" s="41">
        <f t="shared" si="25"/>
        <v>98.256061250531687</v>
      </c>
      <c r="H156" s="41">
        <f t="shared" si="26"/>
        <v>135.77524893314367</v>
      </c>
      <c r="I156" s="41">
        <f t="shared" si="27"/>
        <v>85.978453127512481</v>
      </c>
      <c r="J156" s="41">
        <f t="shared" si="28"/>
        <v>116.92148760330581</v>
      </c>
      <c r="K156" s="41">
        <f t="shared" si="29"/>
        <v>45.884827767551933</v>
      </c>
      <c r="M156">
        <v>498.57</v>
      </c>
      <c r="N156">
        <v>24.2</v>
      </c>
      <c r="O156">
        <v>190.9</v>
      </c>
      <c r="P156">
        <v>78.75</v>
      </c>
      <c r="Q156">
        <v>109.2</v>
      </c>
      <c r="R156">
        <v>23.1</v>
      </c>
      <c r="S156">
        <v>95.45</v>
      </c>
      <c r="T156">
        <v>267.35000000000002</v>
      </c>
      <c r="U156">
        <v>169.77</v>
      </c>
      <c r="V156">
        <v>87.25</v>
      </c>
    </row>
    <row r="157" spans="1:22" x14ac:dyDescent="0.25">
      <c r="A157" s="39">
        <v>42324</v>
      </c>
      <c r="B157" s="41">
        <f t="shared" si="20"/>
        <v>158.84609186140207</v>
      </c>
      <c r="C157" s="41">
        <f t="shared" si="21"/>
        <v>111.6591928251121</v>
      </c>
      <c r="D157" s="41">
        <f t="shared" si="22"/>
        <v>144.79012710611886</v>
      </c>
      <c r="E157" s="41">
        <f t="shared" si="23"/>
        <v>210.55341055341054</v>
      </c>
      <c r="F157" s="41">
        <f t="shared" si="24"/>
        <v>85.058823529411768</v>
      </c>
      <c r="G157" s="41">
        <f t="shared" si="25"/>
        <v>99.532113994045076</v>
      </c>
      <c r="H157" s="41">
        <f t="shared" si="26"/>
        <v>136.91322901849219</v>
      </c>
      <c r="I157" s="41">
        <f t="shared" si="27"/>
        <v>87.506029908345411</v>
      </c>
      <c r="J157" s="41">
        <f t="shared" si="28"/>
        <v>119.03581267217631</v>
      </c>
      <c r="K157" s="41">
        <f t="shared" si="29"/>
        <v>47.094399158559028</v>
      </c>
      <c r="M157">
        <v>492.82</v>
      </c>
      <c r="N157">
        <v>24.9</v>
      </c>
      <c r="O157">
        <v>195.93</v>
      </c>
      <c r="P157">
        <v>81.8</v>
      </c>
      <c r="Q157">
        <v>108.45</v>
      </c>
      <c r="R157">
        <v>23.4</v>
      </c>
      <c r="S157">
        <v>96.25</v>
      </c>
      <c r="T157">
        <v>272.10000000000002</v>
      </c>
      <c r="U157">
        <v>172.84</v>
      </c>
      <c r="V157">
        <v>89.55</v>
      </c>
    </row>
    <row r="158" spans="1:22" x14ac:dyDescent="0.25">
      <c r="A158" s="39">
        <v>42325</v>
      </c>
      <c r="B158" s="41">
        <f t="shared" si="20"/>
        <v>162.0112812248187</v>
      </c>
      <c r="C158" s="41">
        <f t="shared" si="21"/>
        <v>112.33183856502242</v>
      </c>
      <c r="D158" s="41">
        <f t="shared" si="22"/>
        <v>147.79781259237365</v>
      </c>
      <c r="E158" s="41">
        <f t="shared" si="23"/>
        <v>196.01029601029603</v>
      </c>
      <c r="F158" s="41">
        <f t="shared" si="24"/>
        <v>85.278431372549022</v>
      </c>
      <c r="G158" s="41">
        <f t="shared" si="25"/>
        <v>101.02084219481071</v>
      </c>
      <c r="H158" s="41">
        <f t="shared" si="26"/>
        <v>134.56614509246089</v>
      </c>
      <c r="I158" s="41">
        <f t="shared" si="27"/>
        <v>87.071876507477086</v>
      </c>
      <c r="J158" s="41">
        <f t="shared" si="28"/>
        <v>118.02341597796145</v>
      </c>
      <c r="K158" s="41">
        <f t="shared" si="29"/>
        <v>48.409150670523267</v>
      </c>
      <c r="M158">
        <v>502.64</v>
      </c>
      <c r="N158">
        <v>25.05</v>
      </c>
      <c r="O158">
        <v>200</v>
      </c>
      <c r="P158">
        <v>76.150000000000006</v>
      </c>
      <c r="Q158">
        <v>108.73</v>
      </c>
      <c r="R158">
        <v>23.75</v>
      </c>
      <c r="S158">
        <v>94.6</v>
      </c>
      <c r="T158">
        <v>270.75</v>
      </c>
      <c r="U158">
        <v>171.37</v>
      </c>
      <c r="V158">
        <v>92.05</v>
      </c>
    </row>
    <row r="159" spans="1:22" x14ac:dyDescent="0.25">
      <c r="A159" s="39">
        <v>42326</v>
      </c>
      <c r="B159" s="41">
        <f t="shared" si="20"/>
        <v>170.35294117647058</v>
      </c>
      <c r="C159" s="41">
        <f t="shared" si="21"/>
        <v>112.10762331838563</v>
      </c>
      <c r="D159" s="41">
        <f t="shared" si="22"/>
        <v>148.15252734259531</v>
      </c>
      <c r="E159" s="41">
        <f t="shared" si="23"/>
        <v>189.44658944658943</v>
      </c>
      <c r="F159" s="41">
        <f t="shared" si="24"/>
        <v>85.333333333333329</v>
      </c>
      <c r="G159" s="41">
        <f t="shared" si="25"/>
        <v>99.957464908549539</v>
      </c>
      <c r="H159" s="41">
        <f t="shared" si="26"/>
        <v>134.49502133712662</v>
      </c>
      <c r="I159" s="41">
        <f t="shared" si="27"/>
        <v>85.962373371924755</v>
      </c>
      <c r="J159" s="41">
        <f t="shared" si="28"/>
        <v>117.38292011019284</v>
      </c>
      <c r="K159" s="41">
        <f t="shared" si="29"/>
        <v>46.884038916644755</v>
      </c>
      <c r="M159">
        <v>528.52</v>
      </c>
      <c r="N159">
        <v>25</v>
      </c>
      <c r="O159">
        <v>200.48</v>
      </c>
      <c r="P159">
        <v>73.599999999999994</v>
      </c>
      <c r="Q159">
        <v>108.8</v>
      </c>
      <c r="R159">
        <v>23.5</v>
      </c>
      <c r="S159">
        <v>94.55</v>
      </c>
      <c r="T159">
        <v>267.3</v>
      </c>
      <c r="U159">
        <v>170.44</v>
      </c>
      <c r="V159">
        <v>89.15</v>
      </c>
    </row>
    <row r="160" spans="1:22" x14ac:dyDescent="0.25">
      <c r="A160" s="39">
        <v>42327</v>
      </c>
      <c r="B160" s="41">
        <f t="shared" si="20"/>
        <v>177.08944399677677</v>
      </c>
      <c r="C160" s="41">
        <f t="shared" si="21"/>
        <v>111.6591928251121</v>
      </c>
      <c r="D160" s="41">
        <f t="shared" si="22"/>
        <v>150.82766775051729</v>
      </c>
      <c r="E160" s="41">
        <f t="shared" si="23"/>
        <v>194.46589446589445</v>
      </c>
      <c r="F160" s="41">
        <f t="shared" si="24"/>
        <v>84.768627450980389</v>
      </c>
      <c r="G160" s="41">
        <f t="shared" si="25"/>
        <v>101.02084219481071</v>
      </c>
      <c r="H160" s="41">
        <f t="shared" si="26"/>
        <v>132.43243243243242</v>
      </c>
      <c r="I160" s="41">
        <f t="shared" si="27"/>
        <v>87.071876507477086</v>
      </c>
      <c r="J160" s="41">
        <f t="shared" si="28"/>
        <v>121.26721763085402</v>
      </c>
      <c r="K160" s="41">
        <f t="shared" si="29"/>
        <v>48.198790428608994</v>
      </c>
      <c r="M160">
        <v>549.41999999999996</v>
      </c>
      <c r="N160">
        <v>24.9</v>
      </c>
      <c r="O160">
        <v>204.1</v>
      </c>
      <c r="P160">
        <v>75.55</v>
      </c>
      <c r="Q160">
        <v>108.08</v>
      </c>
      <c r="R160">
        <v>23.75</v>
      </c>
      <c r="S160">
        <v>93.1</v>
      </c>
      <c r="T160">
        <v>270.75</v>
      </c>
      <c r="U160">
        <v>176.08</v>
      </c>
      <c r="V160">
        <v>91.65</v>
      </c>
    </row>
    <row r="161" spans="1:22" x14ac:dyDescent="0.25">
      <c r="A161" s="39">
        <v>42328</v>
      </c>
      <c r="B161" s="41">
        <f t="shared" si="20"/>
        <v>181.23771152296533</v>
      </c>
      <c r="C161" s="41">
        <f t="shared" si="21"/>
        <v>109.19282511210761</v>
      </c>
      <c r="D161" s="41">
        <f t="shared" si="22"/>
        <v>151.49275790718298</v>
      </c>
      <c r="E161" s="41">
        <f t="shared" si="23"/>
        <v>196.26769626769627</v>
      </c>
      <c r="F161" s="41">
        <f t="shared" si="24"/>
        <v>84.964705882352945</v>
      </c>
      <c r="G161" s="41">
        <f t="shared" si="25"/>
        <v>106.12505316886431</v>
      </c>
      <c r="H161" s="41">
        <f t="shared" si="26"/>
        <v>131.22332859174966</v>
      </c>
      <c r="I161" s="41">
        <f t="shared" si="27"/>
        <v>86.734201640135069</v>
      </c>
      <c r="J161" s="41">
        <f t="shared" si="28"/>
        <v>122.54132231404959</v>
      </c>
      <c r="K161" s="41">
        <f t="shared" si="29"/>
        <v>48.987641335787536</v>
      </c>
      <c r="M161">
        <v>562.29</v>
      </c>
      <c r="N161">
        <v>24.35</v>
      </c>
      <c r="O161">
        <v>205</v>
      </c>
      <c r="P161">
        <v>76.25</v>
      </c>
      <c r="Q161">
        <v>108.33</v>
      </c>
      <c r="R161">
        <v>24.95</v>
      </c>
      <c r="S161">
        <v>92.25</v>
      </c>
      <c r="T161">
        <v>269.7</v>
      </c>
      <c r="U161">
        <v>177.93</v>
      </c>
      <c r="V161">
        <v>93.15</v>
      </c>
    </row>
    <row r="162" spans="1:22" x14ac:dyDescent="0.25">
      <c r="A162" s="39">
        <v>42331</v>
      </c>
      <c r="B162" s="41">
        <f t="shared" si="20"/>
        <v>170.17244157937148</v>
      </c>
      <c r="C162" s="41">
        <f t="shared" si="21"/>
        <v>107.17488789237667</v>
      </c>
      <c r="D162" s="41">
        <f t="shared" si="22"/>
        <v>150.49512267218446</v>
      </c>
      <c r="E162" s="41">
        <f t="shared" si="23"/>
        <v>208.10810810810807</v>
      </c>
      <c r="F162" s="41">
        <f t="shared" si="24"/>
        <v>86.666666666666671</v>
      </c>
      <c r="G162" s="41">
        <f t="shared" si="25"/>
        <v>107.18843045512547</v>
      </c>
      <c r="H162" s="41">
        <f t="shared" si="26"/>
        <v>131.72119487908961</v>
      </c>
      <c r="I162" s="41">
        <f t="shared" si="27"/>
        <v>88.921048400064322</v>
      </c>
      <c r="J162" s="41">
        <f t="shared" si="28"/>
        <v>122.14876033057853</v>
      </c>
      <c r="K162" s="41">
        <f t="shared" si="29"/>
        <v>47.567709702866154</v>
      </c>
      <c r="M162">
        <v>527.96</v>
      </c>
      <c r="N162">
        <v>23.9</v>
      </c>
      <c r="O162">
        <v>203.65</v>
      </c>
      <c r="P162">
        <v>80.849999999999994</v>
      </c>
      <c r="Q162">
        <v>110.5</v>
      </c>
      <c r="R162">
        <v>25.2</v>
      </c>
      <c r="S162">
        <v>92.6</v>
      </c>
      <c r="T162">
        <v>276.5</v>
      </c>
      <c r="U162">
        <v>177.36</v>
      </c>
      <c r="V162">
        <v>90.45</v>
      </c>
    </row>
    <row r="163" spans="1:22" x14ac:dyDescent="0.25">
      <c r="A163" s="39">
        <v>42332</v>
      </c>
      <c r="B163" s="41">
        <f t="shared" si="20"/>
        <v>169.95970991136181</v>
      </c>
      <c r="C163" s="41">
        <f t="shared" si="21"/>
        <v>108.07174887892377</v>
      </c>
      <c r="D163" s="41">
        <f t="shared" si="22"/>
        <v>152.25391664203372</v>
      </c>
      <c r="E163" s="41">
        <f t="shared" si="23"/>
        <v>225.74002574002571</v>
      </c>
      <c r="F163" s="41">
        <f t="shared" si="24"/>
        <v>92.666666666666671</v>
      </c>
      <c r="G163" s="41">
        <f t="shared" si="25"/>
        <v>106.55040408336878</v>
      </c>
      <c r="H163" s="41">
        <f t="shared" si="26"/>
        <v>143.66998577524893</v>
      </c>
      <c r="I163" s="41">
        <f t="shared" si="27"/>
        <v>86.911078951599947</v>
      </c>
      <c r="J163" s="41">
        <f t="shared" si="28"/>
        <v>123.98760330578513</v>
      </c>
      <c r="K163" s="41">
        <f t="shared" si="29"/>
        <v>47.436234551669735</v>
      </c>
      <c r="M163">
        <v>527.29999999999995</v>
      </c>
      <c r="N163">
        <v>24.1</v>
      </c>
      <c r="O163">
        <v>206.03</v>
      </c>
      <c r="P163">
        <v>87.7</v>
      </c>
      <c r="Q163">
        <v>118.15</v>
      </c>
      <c r="R163">
        <v>25.05</v>
      </c>
      <c r="S163">
        <v>101</v>
      </c>
      <c r="T163">
        <v>270.25</v>
      </c>
      <c r="U163">
        <v>180.03</v>
      </c>
      <c r="V163">
        <v>90.2</v>
      </c>
    </row>
    <row r="164" spans="1:22" x14ac:dyDescent="0.25">
      <c r="A164" s="39">
        <v>42334</v>
      </c>
      <c r="B164" s="41">
        <f t="shared" si="20"/>
        <v>168.058017727639</v>
      </c>
      <c r="C164" s="41">
        <f t="shared" si="21"/>
        <v>107.62331838565022</v>
      </c>
      <c r="D164" s="41">
        <f t="shared" si="22"/>
        <v>154.92905704995567</v>
      </c>
      <c r="E164" s="41">
        <f t="shared" si="23"/>
        <v>248.26254826254828</v>
      </c>
      <c r="F164" s="41">
        <f t="shared" si="24"/>
        <v>90.376470588235307</v>
      </c>
      <c r="G164" s="41">
        <f t="shared" si="25"/>
        <v>122.71373883453849</v>
      </c>
      <c r="H164" s="41">
        <f t="shared" si="26"/>
        <v>149.43100995732576</v>
      </c>
      <c r="I164" s="41">
        <f t="shared" si="27"/>
        <v>86.187489950152766</v>
      </c>
      <c r="J164" s="41">
        <f t="shared" si="28"/>
        <v>123.00275482093666</v>
      </c>
      <c r="K164" s="41">
        <f t="shared" si="29"/>
        <v>47.462529581909017</v>
      </c>
      <c r="M164">
        <v>521.4</v>
      </c>
      <c r="N164">
        <v>24</v>
      </c>
      <c r="O164">
        <v>209.65</v>
      </c>
      <c r="P164">
        <v>96.45</v>
      </c>
      <c r="Q164">
        <v>115.23</v>
      </c>
      <c r="R164">
        <v>28.85</v>
      </c>
      <c r="S164">
        <v>105.05</v>
      </c>
      <c r="T164">
        <v>268</v>
      </c>
      <c r="U164">
        <v>178.6</v>
      </c>
      <c r="V164">
        <v>90.25</v>
      </c>
    </row>
    <row r="165" spans="1:22" x14ac:dyDescent="0.25">
      <c r="A165" s="39">
        <v>42335</v>
      </c>
      <c r="B165" s="41">
        <f t="shared" si="20"/>
        <v>161.80499597099114</v>
      </c>
      <c r="C165" s="41">
        <f t="shared" si="21"/>
        <v>108.29596412556053</v>
      </c>
      <c r="D165" s="41">
        <f t="shared" si="22"/>
        <v>155.9636417381023</v>
      </c>
      <c r="E165" s="41">
        <f t="shared" si="23"/>
        <v>235.90733590733589</v>
      </c>
      <c r="F165" s="41">
        <f t="shared" si="24"/>
        <v>92.141176470588235</v>
      </c>
      <c r="G165" s="41">
        <f t="shared" si="25"/>
        <v>120.79965971926838</v>
      </c>
      <c r="H165" s="41">
        <f t="shared" si="26"/>
        <v>150.14224751066857</v>
      </c>
      <c r="I165" s="41">
        <f t="shared" si="27"/>
        <v>86.267888728091336</v>
      </c>
      <c r="J165" s="41">
        <f t="shared" si="28"/>
        <v>124.31129476584024</v>
      </c>
      <c r="K165" s="41">
        <f t="shared" si="29"/>
        <v>48.33026557980542</v>
      </c>
      <c r="M165">
        <v>502</v>
      </c>
      <c r="N165">
        <v>24.15</v>
      </c>
      <c r="O165">
        <v>211.05</v>
      </c>
      <c r="P165">
        <v>91.65</v>
      </c>
      <c r="Q165">
        <v>117.48</v>
      </c>
      <c r="R165">
        <v>28.4</v>
      </c>
      <c r="S165">
        <v>105.55</v>
      </c>
      <c r="T165">
        <v>268.25</v>
      </c>
      <c r="U165">
        <v>180.5</v>
      </c>
      <c r="V165">
        <v>91.9</v>
      </c>
    </row>
    <row r="166" spans="1:22" x14ac:dyDescent="0.25">
      <c r="A166" s="39">
        <v>42338</v>
      </c>
      <c r="B166" s="41">
        <f t="shared" si="20"/>
        <v>156.21273166800967</v>
      </c>
      <c r="C166" s="41">
        <f t="shared" si="21"/>
        <v>106.95067264573991</v>
      </c>
      <c r="D166" s="41">
        <f t="shared" si="22"/>
        <v>158.58705291161692</v>
      </c>
      <c r="E166" s="41">
        <f t="shared" si="23"/>
        <v>247.61904761904762</v>
      </c>
      <c r="F166" s="41">
        <f t="shared" si="24"/>
        <v>93.450980392156865</v>
      </c>
      <c r="G166" s="41">
        <f t="shared" si="25"/>
        <v>119.09825606125052</v>
      </c>
      <c r="H166" s="41">
        <f t="shared" si="26"/>
        <v>151.70697012802276</v>
      </c>
      <c r="I166" s="41">
        <f t="shared" si="27"/>
        <v>86.091011416626458</v>
      </c>
      <c r="J166" s="41">
        <f t="shared" si="28"/>
        <v>128.57438016528926</v>
      </c>
      <c r="K166" s="41">
        <f t="shared" si="29"/>
        <v>47.304759400473309</v>
      </c>
      <c r="M166">
        <v>484.65</v>
      </c>
      <c r="N166">
        <v>23.85</v>
      </c>
      <c r="O166">
        <v>214.6</v>
      </c>
      <c r="P166">
        <v>96.2</v>
      </c>
      <c r="Q166">
        <v>119.15</v>
      </c>
      <c r="R166">
        <v>28</v>
      </c>
      <c r="S166">
        <v>106.65</v>
      </c>
      <c r="T166">
        <v>267.7</v>
      </c>
      <c r="U166">
        <v>186.69</v>
      </c>
      <c r="V166">
        <v>89.95</v>
      </c>
    </row>
    <row r="167" spans="1:22" x14ac:dyDescent="0.25">
      <c r="A167" s="39">
        <v>42339</v>
      </c>
      <c r="B167" s="41">
        <f t="shared" si="20"/>
        <v>159.12973408541498</v>
      </c>
      <c r="C167" s="41">
        <f t="shared" si="21"/>
        <v>107.39910313901345</v>
      </c>
      <c r="D167" s="41">
        <f t="shared" si="22"/>
        <v>164.26248891516406</v>
      </c>
      <c r="E167" s="41">
        <f t="shared" si="23"/>
        <v>249.67824967824964</v>
      </c>
      <c r="F167" s="41">
        <f t="shared" si="24"/>
        <v>93.568627450980387</v>
      </c>
      <c r="G167" s="41">
        <f t="shared" si="25"/>
        <v>129.51935346660994</v>
      </c>
      <c r="H167" s="41">
        <f t="shared" si="26"/>
        <v>155.26315789473685</v>
      </c>
      <c r="I167" s="41">
        <f t="shared" si="27"/>
        <v>84.659913169319836</v>
      </c>
      <c r="J167" s="41">
        <f t="shared" si="28"/>
        <v>129.66942148760333</v>
      </c>
      <c r="K167" s="41">
        <f t="shared" si="29"/>
        <v>49.513541940573234</v>
      </c>
      <c r="M167">
        <v>493.7</v>
      </c>
      <c r="N167">
        <v>23.95</v>
      </c>
      <c r="O167">
        <v>222.28</v>
      </c>
      <c r="P167">
        <v>97</v>
      </c>
      <c r="Q167">
        <v>119.3</v>
      </c>
      <c r="R167">
        <v>30.45</v>
      </c>
      <c r="S167">
        <v>109.15</v>
      </c>
      <c r="T167">
        <v>263.25</v>
      </c>
      <c r="U167">
        <v>188.28</v>
      </c>
      <c r="V167">
        <v>94.15</v>
      </c>
    </row>
    <row r="168" spans="1:22" x14ac:dyDescent="0.25">
      <c r="A168" s="39">
        <v>42340</v>
      </c>
      <c r="B168" s="41">
        <f t="shared" si="20"/>
        <v>160.45124899274779</v>
      </c>
      <c r="C168" s="41">
        <f t="shared" si="21"/>
        <v>119.95515695067265</v>
      </c>
      <c r="D168" s="41">
        <f t="shared" si="22"/>
        <v>159.71770617794857</v>
      </c>
      <c r="E168" s="41">
        <f t="shared" si="23"/>
        <v>248.13384813384815</v>
      </c>
      <c r="F168" s="41">
        <f t="shared" si="24"/>
        <v>93.709803921568636</v>
      </c>
      <c r="G168" s="41">
        <f t="shared" si="25"/>
        <v>130.79540621012333</v>
      </c>
      <c r="H168" s="41">
        <f t="shared" si="26"/>
        <v>163.44238975817925</v>
      </c>
      <c r="I168" s="41">
        <f t="shared" si="27"/>
        <v>84.064962212574372</v>
      </c>
      <c r="J168" s="41">
        <f t="shared" si="28"/>
        <v>129.15977961432509</v>
      </c>
      <c r="K168" s="41">
        <f t="shared" si="29"/>
        <v>49.566132001051798</v>
      </c>
      <c r="M168">
        <v>497.8</v>
      </c>
      <c r="N168">
        <v>26.75</v>
      </c>
      <c r="O168">
        <v>216.13</v>
      </c>
      <c r="P168">
        <v>96.4</v>
      </c>
      <c r="Q168">
        <v>119.48</v>
      </c>
      <c r="R168">
        <v>30.75</v>
      </c>
      <c r="S168">
        <v>114.9</v>
      </c>
      <c r="T168">
        <v>261.39999999999998</v>
      </c>
      <c r="U168">
        <v>187.54</v>
      </c>
      <c r="V168">
        <v>94.25</v>
      </c>
    </row>
    <row r="169" spans="1:22" x14ac:dyDescent="0.25">
      <c r="A169" s="39">
        <v>42341</v>
      </c>
      <c r="B169" s="41">
        <f t="shared" si="20"/>
        <v>157.77598710717166</v>
      </c>
      <c r="C169" s="41">
        <f t="shared" si="21"/>
        <v>119.95515695067265</v>
      </c>
      <c r="D169" s="41">
        <f t="shared" si="22"/>
        <v>160.75229086609519</v>
      </c>
      <c r="E169" s="41">
        <f t="shared" si="23"/>
        <v>238.0952380952381</v>
      </c>
      <c r="F169" s="41">
        <f t="shared" si="24"/>
        <v>90.33725490196079</v>
      </c>
      <c r="G169" s="41">
        <f t="shared" si="25"/>
        <v>128.66865163760102</v>
      </c>
      <c r="H169" s="41">
        <f t="shared" si="26"/>
        <v>161.66429587482222</v>
      </c>
      <c r="I169" s="41">
        <f t="shared" si="27"/>
        <v>83.244894677600911</v>
      </c>
      <c r="J169" s="41">
        <f t="shared" si="28"/>
        <v>127.74104683195593</v>
      </c>
      <c r="K169" s="41">
        <f t="shared" si="29"/>
        <v>48.43544570076255</v>
      </c>
      <c r="M169">
        <v>489.5</v>
      </c>
      <c r="N169">
        <v>26.75</v>
      </c>
      <c r="O169">
        <v>217.53</v>
      </c>
      <c r="P169">
        <v>92.5</v>
      </c>
      <c r="Q169">
        <v>115.18</v>
      </c>
      <c r="R169">
        <v>30.25</v>
      </c>
      <c r="S169">
        <v>113.65</v>
      </c>
      <c r="T169">
        <v>258.85000000000002</v>
      </c>
      <c r="U169">
        <v>185.48</v>
      </c>
      <c r="V169">
        <v>92.1</v>
      </c>
    </row>
    <row r="170" spans="1:22" x14ac:dyDescent="0.25">
      <c r="A170" s="39">
        <v>42342</v>
      </c>
      <c r="B170" s="41">
        <f t="shared" si="20"/>
        <v>157.3730862207897</v>
      </c>
      <c r="C170" s="41">
        <f t="shared" si="21"/>
        <v>115.02242152466367</v>
      </c>
      <c r="D170" s="41">
        <f t="shared" si="22"/>
        <v>160.27194797516998</v>
      </c>
      <c r="E170" s="41">
        <f t="shared" si="23"/>
        <v>229.60102960102961</v>
      </c>
      <c r="F170" s="41">
        <f t="shared" si="24"/>
        <v>90.862745098039213</v>
      </c>
      <c r="G170" s="41">
        <f t="shared" si="25"/>
        <v>129.30667800935771</v>
      </c>
      <c r="H170" s="41">
        <f t="shared" si="26"/>
        <v>167.42532005689901</v>
      </c>
      <c r="I170" s="41">
        <f t="shared" si="27"/>
        <v>82.183630808811714</v>
      </c>
      <c r="J170" s="41">
        <f t="shared" si="28"/>
        <v>125.68870523415978</v>
      </c>
      <c r="K170" s="41">
        <f t="shared" si="29"/>
        <v>48.11990533789114</v>
      </c>
      <c r="M170">
        <v>488.25</v>
      </c>
      <c r="N170">
        <v>25.65</v>
      </c>
      <c r="O170">
        <v>216.88</v>
      </c>
      <c r="P170">
        <v>89.2</v>
      </c>
      <c r="Q170">
        <v>115.85</v>
      </c>
      <c r="R170">
        <v>30.4</v>
      </c>
      <c r="S170">
        <v>117.7</v>
      </c>
      <c r="T170">
        <v>255.55</v>
      </c>
      <c r="U170">
        <v>182.5</v>
      </c>
      <c r="V170">
        <v>91.5</v>
      </c>
    </row>
    <row r="171" spans="1:22" x14ac:dyDescent="0.25">
      <c r="A171" s="39">
        <v>42345</v>
      </c>
      <c r="B171" s="41">
        <f t="shared" si="20"/>
        <v>155.47139403706689</v>
      </c>
      <c r="C171" s="41">
        <f t="shared" si="21"/>
        <v>124.88789237668161</v>
      </c>
      <c r="D171" s="41">
        <f t="shared" si="22"/>
        <v>162.24504877327817</v>
      </c>
      <c r="E171" s="41">
        <f t="shared" si="23"/>
        <v>241.05534105534105</v>
      </c>
      <c r="F171" s="41">
        <f t="shared" si="24"/>
        <v>93.278431372549022</v>
      </c>
      <c r="G171" s="41">
        <f t="shared" si="25"/>
        <v>136.11229264142918</v>
      </c>
      <c r="H171" s="41">
        <f t="shared" si="26"/>
        <v>161.16642958748221</v>
      </c>
      <c r="I171" s="41">
        <f t="shared" si="27"/>
        <v>82.038913008522272</v>
      </c>
      <c r="J171" s="41">
        <f t="shared" si="28"/>
        <v>128.45041322314052</v>
      </c>
      <c r="K171" s="41">
        <f t="shared" si="29"/>
        <v>47.988430186694714</v>
      </c>
      <c r="M171">
        <v>482.35</v>
      </c>
      <c r="N171">
        <v>27.85</v>
      </c>
      <c r="O171">
        <v>219.55</v>
      </c>
      <c r="P171">
        <v>93.65</v>
      </c>
      <c r="Q171">
        <v>118.93</v>
      </c>
      <c r="R171">
        <v>32</v>
      </c>
      <c r="S171">
        <v>113.3</v>
      </c>
      <c r="T171">
        <v>255.1</v>
      </c>
      <c r="U171">
        <v>186.51</v>
      </c>
      <c r="V171">
        <v>91.25</v>
      </c>
    </row>
    <row r="172" spans="1:22" x14ac:dyDescent="0.25">
      <c r="A172" s="39">
        <v>42346</v>
      </c>
      <c r="B172" s="41">
        <f t="shared" si="20"/>
        <v>159.64544721998388</v>
      </c>
      <c r="C172" s="41">
        <f t="shared" si="21"/>
        <v>119.05829596412556</v>
      </c>
      <c r="D172" s="41">
        <f t="shared" si="22"/>
        <v>157.77416494235885</v>
      </c>
      <c r="E172" s="41">
        <f t="shared" si="23"/>
        <v>229.47232947232951</v>
      </c>
      <c r="F172" s="41">
        <f t="shared" si="24"/>
        <v>91.647058823529406</v>
      </c>
      <c r="G172" s="41">
        <f t="shared" si="25"/>
        <v>126.54189706507867</v>
      </c>
      <c r="H172" s="41">
        <f t="shared" si="26"/>
        <v>164.3669985775249</v>
      </c>
      <c r="I172" s="41">
        <f t="shared" si="27"/>
        <v>80.736452805917352</v>
      </c>
      <c r="J172" s="41">
        <f t="shared" si="28"/>
        <v>127.69283746556475</v>
      </c>
      <c r="K172" s="41">
        <f t="shared" si="29"/>
        <v>45.832237707073361</v>
      </c>
      <c r="M172">
        <v>495.3</v>
      </c>
      <c r="N172">
        <v>26.55</v>
      </c>
      <c r="O172">
        <v>213.5</v>
      </c>
      <c r="P172">
        <v>89.15</v>
      </c>
      <c r="Q172">
        <v>116.85</v>
      </c>
      <c r="R172">
        <v>29.75</v>
      </c>
      <c r="S172">
        <v>115.55</v>
      </c>
      <c r="T172">
        <v>251.05</v>
      </c>
      <c r="U172">
        <v>185.41</v>
      </c>
      <c r="V172">
        <v>87.15</v>
      </c>
    </row>
    <row r="173" spans="1:22" x14ac:dyDescent="0.25">
      <c r="A173" s="39">
        <v>42347</v>
      </c>
      <c r="B173" s="41">
        <f t="shared" si="20"/>
        <v>157.90491539081387</v>
      </c>
      <c r="C173" s="41">
        <f t="shared" si="21"/>
        <v>110.98654708520179</v>
      </c>
      <c r="D173" s="41">
        <f t="shared" si="22"/>
        <v>151.44102867277564</v>
      </c>
      <c r="E173" s="41">
        <f t="shared" si="23"/>
        <v>218.01801801801801</v>
      </c>
      <c r="F173" s="41">
        <f t="shared" si="24"/>
        <v>90.156862745098039</v>
      </c>
      <c r="G173" s="41">
        <f t="shared" si="25"/>
        <v>115.6954487452148</v>
      </c>
      <c r="H173" s="41">
        <f t="shared" si="26"/>
        <v>160.52631578947367</v>
      </c>
      <c r="I173" s="41">
        <f t="shared" si="27"/>
        <v>78.46920726804953</v>
      </c>
      <c r="J173" s="41">
        <f t="shared" si="28"/>
        <v>123.87741046831957</v>
      </c>
      <c r="K173" s="41">
        <f t="shared" si="29"/>
        <v>43.255324743623454</v>
      </c>
      <c r="M173">
        <v>489.9</v>
      </c>
      <c r="N173">
        <v>24.75</v>
      </c>
      <c r="O173">
        <v>204.93</v>
      </c>
      <c r="P173">
        <v>84.7</v>
      </c>
      <c r="Q173">
        <v>114.95</v>
      </c>
      <c r="R173">
        <v>27.2</v>
      </c>
      <c r="S173">
        <v>112.85</v>
      </c>
      <c r="T173">
        <v>244</v>
      </c>
      <c r="U173">
        <v>179.87</v>
      </c>
      <c r="V173">
        <v>82.25</v>
      </c>
    </row>
    <row r="174" spans="1:22" x14ac:dyDescent="0.25">
      <c r="A174" s="39">
        <v>42348</v>
      </c>
      <c r="B174" s="41">
        <f t="shared" si="20"/>
        <v>156.87348912167607</v>
      </c>
      <c r="C174" s="41">
        <f t="shared" si="21"/>
        <v>113.67713004484305</v>
      </c>
      <c r="D174" s="41">
        <f t="shared" si="22"/>
        <v>158.14365947383979</v>
      </c>
      <c r="E174" s="41">
        <f t="shared" si="23"/>
        <v>220.20592020592019</v>
      </c>
      <c r="F174" s="41">
        <f t="shared" si="24"/>
        <v>90.180392156862737</v>
      </c>
      <c r="G174" s="41">
        <f t="shared" si="25"/>
        <v>121.01233517652061</v>
      </c>
      <c r="H174" s="41">
        <f t="shared" si="26"/>
        <v>164.50924608819346</v>
      </c>
      <c r="I174" s="41">
        <f t="shared" si="27"/>
        <v>79.401833092137011</v>
      </c>
      <c r="J174" s="41">
        <f t="shared" si="28"/>
        <v>126.92837465564739</v>
      </c>
      <c r="K174" s="41">
        <f t="shared" si="29"/>
        <v>43.70234025769129</v>
      </c>
      <c r="M174">
        <v>486.7</v>
      </c>
      <c r="N174">
        <v>25.35</v>
      </c>
      <c r="O174">
        <v>214</v>
      </c>
      <c r="P174">
        <v>85.55</v>
      </c>
      <c r="Q174">
        <v>114.98</v>
      </c>
      <c r="R174">
        <v>28.45</v>
      </c>
      <c r="S174">
        <v>115.65</v>
      </c>
      <c r="T174">
        <v>246.9</v>
      </c>
      <c r="U174">
        <v>184.3</v>
      </c>
      <c r="V174">
        <v>83.1</v>
      </c>
    </row>
    <row r="175" spans="1:22" x14ac:dyDescent="0.25">
      <c r="A175" s="39">
        <v>42349</v>
      </c>
      <c r="B175" s="41">
        <f t="shared" si="20"/>
        <v>151.70024174053182</v>
      </c>
      <c r="C175" s="41">
        <f t="shared" si="21"/>
        <v>111.43497757847534</v>
      </c>
      <c r="D175" s="41">
        <f t="shared" si="22"/>
        <v>155.2616021282885</v>
      </c>
      <c r="E175" s="41">
        <f t="shared" si="23"/>
        <v>210.03861003861002</v>
      </c>
      <c r="F175" s="41">
        <f t="shared" si="24"/>
        <v>88.352941176470594</v>
      </c>
      <c r="G175" s="41">
        <f t="shared" si="25"/>
        <v>116.75882603147596</v>
      </c>
      <c r="H175" s="41">
        <f t="shared" si="26"/>
        <v>166.07396870554766</v>
      </c>
      <c r="I175" s="41">
        <f t="shared" si="27"/>
        <v>77.55266119954976</v>
      </c>
      <c r="J175" s="41">
        <f t="shared" si="28"/>
        <v>126.37741046831957</v>
      </c>
      <c r="K175" s="41">
        <f t="shared" si="29"/>
        <v>43.886405469366288</v>
      </c>
      <c r="M175">
        <v>470.65</v>
      </c>
      <c r="N175">
        <v>24.85</v>
      </c>
      <c r="O175">
        <v>210.1</v>
      </c>
      <c r="P175">
        <v>81.599999999999994</v>
      </c>
      <c r="Q175">
        <v>112.65</v>
      </c>
      <c r="R175">
        <v>27.45</v>
      </c>
      <c r="S175">
        <v>116.75</v>
      </c>
      <c r="T175">
        <v>241.15</v>
      </c>
      <c r="U175">
        <v>183.5</v>
      </c>
      <c r="V175">
        <v>83.45</v>
      </c>
    </row>
    <row r="176" spans="1:22" x14ac:dyDescent="0.25">
      <c r="A176" s="39">
        <v>42352</v>
      </c>
      <c r="B176" s="41">
        <f t="shared" si="20"/>
        <v>148.42868654311039</v>
      </c>
      <c r="C176" s="41">
        <f t="shared" si="21"/>
        <v>111.88340807174887</v>
      </c>
      <c r="D176" s="41">
        <f t="shared" si="22"/>
        <v>155.23943245639964</v>
      </c>
      <c r="E176" s="41">
        <f t="shared" si="23"/>
        <v>202.31660231660231</v>
      </c>
      <c r="F176" s="41">
        <f t="shared" si="24"/>
        <v>88.650980392156868</v>
      </c>
      <c r="G176" s="41">
        <f t="shared" si="25"/>
        <v>115.90812420246704</v>
      </c>
      <c r="H176" s="41">
        <f t="shared" si="26"/>
        <v>166.85633001422474</v>
      </c>
      <c r="I176" s="41">
        <f t="shared" si="27"/>
        <v>81.862035697057408</v>
      </c>
      <c r="J176" s="41">
        <f t="shared" si="28"/>
        <v>124.93112947658405</v>
      </c>
      <c r="K176" s="41">
        <f t="shared" si="29"/>
        <v>44.333420983434131</v>
      </c>
      <c r="M176">
        <v>460.5</v>
      </c>
      <c r="N176">
        <v>24.95</v>
      </c>
      <c r="O176">
        <v>210.07</v>
      </c>
      <c r="P176">
        <v>78.599999999999994</v>
      </c>
      <c r="Q176">
        <v>113.03</v>
      </c>
      <c r="R176">
        <v>27.25</v>
      </c>
      <c r="S176">
        <v>117.3</v>
      </c>
      <c r="T176">
        <v>254.55</v>
      </c>
      <c r="U176">
        <v>181.4</v>
      </c>
      <c r="V176">
        <v>84.3</v>
      </c>
    </row>
    <row r="177" spans="1:22" x14ac:dyDescent="0.25">
      <c r="A177" s="39">
        <v>42353</v>
      </c>
      <c r="B177" s="41">
        <f t="shared" si="20"/>
        <v>145.02820306204674</v>
      </c>
      <c r="C177" s="41">
        <f t="shared" si="21"/>
        <v>111.43497757847534</v>
      </c>
      <c r="D177" s="41">
        <f t="shared" si="22"/>
        <v>154.68519065917826</v>
      </c>
      <c r="E177" s="41">
        <f t="shared" si="23"/>
        <v>212.35521235521233</v>
      </c>
      <c r="F177" s="41">
        <f t="shared" si="24"/>
        <v>89.788235294117641</v>
      </c>
      <c r="G177" s="41">
        <f t="shared" si="25"/>
        <v>118.67290514674605</v>
      </c>
      <c r="H177" s="41">
        <f t="shared" si="26"/>
        <v>163.08677098150784</v>
      </c>
      <c r="I177" s="41">
        <f t="shared" si="27"/>
        <v>81.074127673259369</v>
      </c>
      <c r="J177" s="41">
        <f t="shared" si="28"/>
        <v>124.18732782369146</v>
      </c>
      <c r="K177" s="41">
        <f t="shared" si="29"/>
        <v>44.070470681041279</v>
      </c>
      <c r="M177">
        <v>449.95</v>
      </c>
      <c r="N177">
        <v>24.85</v>
      </c>
      <c r="O177">
        <v>209.32</v>
      </c>
      <c r="P177">
        <v>82.5</v>
      </c>
      <c r="Q177">
        <v>114.48</v>
      </c>
      <c r="R177">
        <v>27.9</v>
      </c>
      <c r="S177">
        <v>114.65</v>
      </c>
      <c r="T177">
        <v>252.1</v>
      </c>
      <c r="U177">
        <v>180.32</v>
      </c>
      <c r="V177">
        <v>83.8</v>
      </c>
    </row>
    <row r="178" spans="1:22" x14ac:dyDescent="0.25">
      <c r="A178" s="39">
        <v>42354</v>
      </c>
      <c r="B178" s="41">
        <f t="shared" si="20"/>
        <v>142.57856567284449</v>
      </c>
      <c r="C178" s="41">
        <f t="shared" si="21"/>
        <v>112.78026905829594</v>
      </c>
      <c r="D178" s="41">
        <f t="shared" si="22"/>
        <v>154.61868164351168</v>
      </c>
      <c r="E178" s="41">
        <f t="shared" si="23"/>
        <v>222.90862290862287</v>
      </c>
      <c r="F178" s="41">
        <f t="shared" si="24"/>
        <v>90</v>
      </c>
      <c r="G178" s="41">
        <f t="shared" si="25"/>
        <v>131.64610803913229</v>
      </c>
      <c r="H178" s="41">
        <f t="shared" si="26"/>
        <v>159.03271692745378</v>
      </c>
      <c r="I178" s="41">
        <f t="shared" si="27"/>
        <v>80.929409872969941</v>
      </c>
      <c r="J178" s="41">
        <f t="shared" si="28"/>
        <v>126.81129476584023</v>
      </c>
      <c r="K178" s="41">
        <f t="shared" si="29"/>
        <v>44.201945832237705</v>
      </c>
      <c r="M178">
        <v>442.35</v>
      </c>
      <c r="N178">
        <v>25.15</v>
      </c>
      <c r="O178">
        <v>209.23</v>
      </c>
      <c r="P178">
        <v>86.6</v>
      </c>
      <c r="Q178">
        <v>114.75</v>
      </c>
      <c r="R178">
        <v>30.95</v>
      </c>
      <c r="S178">
        <v>111.8</v>
      </c>
      <c r="T178">
        <v>251.65</v>
      </c>
      <c r="U178">
        <v>184.13</v>
      </c>
      <c r="V178">
        <v>84.05</v>
      </c>
    </row>
    <row r="179" spans="1:22" x14ac:dyDescent="0.25">
      <c r="A179" s="39">
        <v>42355</v>
      </c>
      <c r="B179" s="41">
        <f t="shared" si="20"/>
        <v>148.09024979854954</v>
      </c>
      <c r="C179" s="41">
        <f t="shared" si="21"/>
        <v>117.48878923766814</v>
      </c>
      <c r="D179" s="41">
        <f t="shared" si="22"/>
        <v>156.76174992610109</v>
      </c>
      <c r="E179" s="41">
        <f t="shared" si="23"/>
        <v>233.976833976834</v>
      </c>
      <c r="F179" s="41">
        <f t="shared" si="24"/>
        <v>92.141176470588235</v>
      </c>
      <c r="G179" s="41">
        <f t="shared" si="25"/>
        <v>133.13483623989791</v>
      </c>
      <c r="H179" s="41">
        <f t="shared" si="26"/>
        <v>160.73968705547654</v>
      </c>
      <c r="I179" s="41">
        <f t="shared" si="27"/>
        <v>82.42482714262745</v>
      </c>
      <c r="J179" s="41">
        <f t="shared" si="28"/>
        <v>127.06611570247934</v>
      </c>
      <c r="K179" s="41">
        <f t="shared" si="29"/>
        <v>45.832237707073361</v>
      </c>
      <c r="M179">
        <v>459.45</v>
      </c>
      <c r="N179">
        <v>26.2</v>
      </c>
      <c r="O179">
        <v>212.13</v>
      </c>
      <c r="P179">
        <v>90.9</v>
      </c>
      <c r="Q179">
        <v>117.48</v>
      </c>
      <c r="R179">
        <v>31.3</v>
      </c>
      <c r="S179">
        <v>113</v>
      </c>
      <c r="T179">
        <v>256.3</v>
      </c>
      <c r="U179">
        <v>184.5</v>
      </c>
      <c r="V179">
        <v>87.15</v>
      </c>
    </row>
    <row r="180" spans="1:22" x14ac:dyDescent="0.25">
      <c r="A180" s="39">
        <v>42356</v>
      </c>
      <c r="B180" s="41">
        <f t="shared" si="20"/>
        <v>153.53746978243353</v>
      </c>
      <c r="C180" s="41">
        <f t="shared" si="21"/>
        <v>114.34977578475336</v>
      </c>
      <c r="D180" s="41">
        <f t="shared" si="22"/>
        <v>155.81584392550991</v>
      </c>
      <c r="E180" s="41">
        <f t="shared" si="23"/>
        <v>234.49163449163447</v>
      </c>
      <c r="F180" s="41">
        <f t="shared" si="24"/>
        <v>92.807843137254892</v>
      </c>
      <c r="G180" s="41">
        <f t="shared" si="25"/>
        <v>129.09400255210548</v>
      </c>
      <c r="H180" s="41">
        <f t="shared" si="26"/>
        <v>156.54338549075391</v>
      </c>
      <c r="I180" s="41">
        <f t="shared" si="27"/>
        <v>83.679048078469208</v>
      </c>
      <c r="J180" s="41">
        <f t="shared" si="28"/>
        <v>127.13498622589532</v>
      </c>
      <c r="K180" s="41">
        <f t="shared" si="29"/>
        <v>44.333420983434131</v>
      </c>
      <c r="M180">
        <v>476.35</v>
      </c>
      <c r="N180">
        <v>25.5</v>
      </c>
      <c r="O180">
        <v>210.85</v>
      </c>
      <c r="P180">
        <v>91.1</v>
      </c>
      <c r="Q180">
        <v>118.33</v>
      </c>
      <c r="R180">
        <v>30.35</v>
      </c>
      <c r="S180">
        <v>110.05</v>
      </c>
      <c r="T180">
        <v>260.2</v>
      </c>
      <c r="U180">
        <v>184.6</v>
      </c>
      <c r="V180">
        <v>84.3</v>
      </c>
    </row>
    <row r="181" spans="1:22" x14ac:dyDescent="0.25">
      <c r="A181" s="39">
        <v>42359</v>
      </c>
      <c r="B181" s="41">
        <f t="shared" si="20"/>
        <v>150.10475423045929</v>
      </c>
      <c r="C181" s="41">
        <f t="shared" si="21"/>
        <v>121.0762331838565</v>
      </c>
      <c r="D181" s="41">
        <f t="shared" si="22"/>
        <v>155.23943245639964</v>
      </c>
      <c r="E181" s="41">
        <f t="shared" si="23"/>
        <v>232.04633204633205</v>
      </c>
      <c r="F181" s="41">
        <f t="shared" si="24"/>
        <v>92.745098039215691</v>
      </c>
      <c r="G181" s="41">
        <f t="shared" si="25"/>
        <v>133.13483623989791</v>
      </c>
      <c r="H181" s="41">
        <f t="shared" si="26"/>
        <v>159.03271692745378</v>
      </c>
      <c r="I181" s="41">
        <f t="shared" si="27"/>
        <v>83.807686123170939</v>
      </c>
      <c r="J181" s="41">
        <f t="shared" si="28"/>
        <v>127.39669421487602</v>
      </c>
      <c r="K181" s="41">
        <f t="shared" si="29"/>
        <v>45.516697344201944</v>
      </c>
      <c r="M181">
        <v>465.7</v>
      </c>
      <c r="N181">
        <v>27</v>
      </c>
      <c r="O181">
        <v>210.07</v>
      </c>
      <c r="P181">
        <v>90.15</v>
      </c>
      <c r="Q181">
        <v>118.25</v>
      </c>
      <c r="R181">
        <v>31.3</v>
      </c>
      <c r="S181">
        <v>111.8</v>
      </c>
      <c r="T181">
        <v>260.60000000000002</v>
      </c>
      <c r="U181">
        <v>184.98</v>
      </c>
      <c r="V181">
        <v>86.55</v>
      </c>
    </row>
    <row r="182" spans="1:22" x14ac:dyDescent="0.25">
      <c r="A182" s="39">
        <v>42360</v>
      </c>
      <c r="B182" s="41">
        <f t="shared" si="20"/>
        <v>145.99516518936341</v>
      </c>
      <c r="C182" s="41">
        <f t="shared" si="21"/>
        <v>123.31838565022422</v>
      </c>
      <c r="D182" s="41">
        <f t="shared" si="22"/>
        <v>157.14602423884128</v>
      </c>
      <c r="E182" s="41">
        <f t="shared" si="23"/>
        <v>225.22522522522524</v>
      </c>
      <c r="F182" s="41">
        <f t="shared" si="24"/>
        <v>93.803921568627445</v>
      </c>
      <c r="G182" s="41">
        <f t="shared" si="25"/>
        <v>132.49680986814121</v>
      </c>
      <c r="H182" s="41">
        <f t="shared" si="26"/>
        <v>175.46230440967284</v>
      </c>
      <c r="I182" s="41">
        <f t="shared" si="27"/>
        <v>82.842900787908036</v>
      </c>
      <c r="J182" s="41">
        <f t="shared" si="28"/>
        <v>127.33471074380165</v>
      </c>
      <c r="K182" s="41">
        <f t="shared" si="29"/>
        <v>45.253747041809092</v>
      </c>
      <c r="M182">
        <v>452.95</v>
      </c>
      <c r="N182">
        <v>27.5</v>
      </c>
      <c r="O182">
        <v>212.65</v>
      </c>
      <c r="P182">
        <v>87.5</v>
      </c>
      <c r="Q182">
        <v>119.6</v>
      </c>
      <c r="R182">
        <v>31.15</v>
      </c>
      <c r="S182">
        <v>123.35</v>
      </c>
      <c r="T182">
        <v>257.60000000000002</v>
      </c>
      <c r="U182">
        <v>184.89</v>
      </c>
      <c r="V182">
        <v>86.05</v>
      </c>
    </row>
    <row r="183" spans="1:22" x14ac:dyDescent="0.25">
      <c r="A183" s="39">
        <v>42361</v>
      </c>
      <c r="B183" s="41">
        <f t="shared" si="20"/>
        <v>149.18614020950847</v>
      </c>
      <c r="C183" s="41">
        <f t="shared" si="21"/>
        <v>120.40358744394619</v>
      </c>
      <c r="D183" s="41">
        <f t="shared" si="22"/>
        <v>157.02039609813772</v>
      </c>
      <c r="E183" s="41">
        <f t="shared" si="23"/>
        <v>220.33462033462033</v>
      </c>
      <c r="F183" s="41">
        <f t="shared" si="24"/>
        <v>98.431372549019599</v>
      </c>
      <c r="G183" s="41">
        <f t="shared" si="25"/>
        <v>131.43343258188003</v>
      </c>
      <c r="H183" s="41">
        <f t="shared" si="26"/>
        <v>173.04409672830727</v>
      </c>
      <c r="I183" s="41">
        <f t="shared" si="27"/>
        <v>82.746422254381741</v>
      </c>
      <c r="J183" s="41">
        <f t="shared" si="28"/>
        <v>129.17355371900828</v>
      </c>
      <c r="K183" s="41">
        <f t="shared" si="29"/>
        <v>46.962924007362602</v>
      </c>
      <c r="M183">
        <v>462.85</v>
      </c>
      <c r="N183">
        <v>26.85</v>
      </c>
      <c r="O183">
        <v>212.48</v>
      </c>
      <c r="P183">
        <v>85.6</v>
      </c>
      <c r="Q183">
        <v>125.5</v>
      </c>
      <c r="R183">
        <v>30.9</v>
      </c>
      <c r="S183">
        <v>121.65</v>
      </c>
      <c r="T183">
        <v>257.3</v>
      </c>
      <c r="U183">
        <v>187.56</v>
      </c>
      <c r="V183">
        <v>89.3</v>
      </c>
    </row>
    <row r="184" spans="1:22" x14ac:dyDescent="0.25">
      <c r="A184" s="39">
        <v>42362</v>
      </c>
      <c r="B184" s="41">
        <f t="shared" si="20"/>
        <v>145.9307010475423</v>
      </c>
      <c r="C184" s="41">
        <f t="shared" si="21"/>
        <v>121.97309417040358</v>
      </c>
      <c r="D184" s="41">
        <f t="shared" si="22"/>
        <v>157.82589417676618</v>
      </c>
      <c r="E184" s="41">
        <f t="shared" si="23"/>
        <v>220.59202059202062</v>
      </c>
      <c r="F184" s="41">
        <f t="shared" si="24"/>
        <v>99.631372549019602</v>
      </c>
      <c r="G184" s="41">
        <f t="shared" si="25"/>
        <v>151.85027647809443</v>
      </c>
      <c r="H184" s="41">
        <f t="shared" si="26"/>
        <v>173.2574679943101</v>
      </c>
      <c r="I184" s="41">
        <f t="shared" si="27"/>
        <v>83.003698343785175</v>
      </c>
      <c r="J184" s="41">
        <f t="shared" si="28"/>
        <v>129.42148760330579</v>
      </c>
      <c r="K184" s="41">
        <f t="shared" si="29"/>
        <v>48.356560610044703</v>
      </c>
      <c r="M184">
        <v>452.75</v>
      </c>
      <c r="N184">
        <v>27.2</v>
      </c>
      <c r="O184">
        <v>213.57</v>
      </c>
      <c r="P184">
        <v>85.7</v>
      </c>
      <c r="Q184">
        <v>127.03</v>
      </c>
      <c r="R184">
        <v>35.700000000000003</v>
      </c>
      <c r="S184">
        <v>121.8</v>
      </c>
      <c r="T184">
        <v>258.10000000000002</v>
      </c>
      <c r="U184">
        <v>187.92</v>
      </c>
      <c r="V184">
        <v>91.95</v>
      </c>
    </row>
    <row r="185" spans="1:22" x14ac:dyDescent="0.25">
      <c r="A185" s="39">
        <v>42366</v>
      </c>
      <c r="B185" s="41">
        <f t="shared" si="20"/>
        <v>145.44721998388397</v>
      </c>
      <c r="C185" s="41">
        <f t="shared" si="21"/>
        <v>118.60986547085201</v>
      </c>
      <c r="D185" s="41">
        <f t="shared" si="22"/>
        <v>155.33550103458469</v>
      </c>
      <c r="E185" s="41">
        <f t="shared" si="23"/>
        <v>231.53153153153153</v>
      </c>
      <c r="F185" s="41">
        <f t="shared" si="24"/>
        <v>96.611764705882365</v>
      </c>
      <c r="G185" s="41">
        <f t="shared" si="25"/>
        <v>152.48830284985112</v>
      </c>
      <c r="H185" s="41">
        <f t="shared" si="26"/>
        <v>175.60455192034141</v>
      </c>
      <c r="I185" s="41">
        <f t="shared" si="27"/>
        <v>84.257919279626961</v>
      </c>
      <c r="J185" s="41">
        <f t="shared" si="28"/>
        <v>129.00826446280993</v>
      </c>
      <c r="K185" s="41">
        <f t="shared" si="29"/>
        <v>48.33026557980542</v>
      </c>
      <c r="M185">
        <v>451.25</v>
      </c>
      <c r="N185">
        <v>26.45</v>
      </c>
      <c r="O185">
        <v>210.2</v>
      </c>
      <c r="P185">
        <v>89.95</v>
      </c>
      <c r="Q185">
        <v>123.18</v>
      </c>
      <c r="R185">
        <v>35.85</v>
      </c>
      <c r="S185">
        <v>123.45</v>
      </c>
      <c r="T185">
        <v>262</v>
      </c>
      <c r="U185">
        <v>187.32</v>
      </c>
      <c r="V185">
        <v>91.9</v>
      </c>
    </row>
    <row r="186" spans="1:22" x14ac:dyDescent="0.25">
      <c r="A186" s="39">
        <v>42367</v>
      </c>
      <c r="B186" s="41">
        <f t="shared" si="20"/>
        <v>144.01289282836422</v>
      </c>
      <c r="C186" s="41">
        <f t="shared" si="21"/>
        <v>114.57399103139014</v>
      </c>
      <c r="D186" s="41">
        <f t="shared" si="22"/>
        <v>156.28140703517587</v>
      </c>
      <c r="E186" s="41">
        <f t="shared" si="23"/>
        <v>229.34362934362932</v>
      </c>
      <c r="F186" s="41">
        <f t="shared" si="24"/>
        <v>95.474509803921563</v>
      </c>
      <c r="G186" s="41">
        <f t="shared" si="25"/>
        <v>157.16716290940025</v>
      </c>
      <c r="H186" s="41">
        <f t="shared" si="26"/>
        <v>173.61308677098151</v>
      </c>
      <c r="I186" s="41">
        <f t="shared" si="27"/>
        <v>84.756391702846116</v>
      </c>
      <c r="J186" s="41">
        <f t="shared" si="28"/>
        <v>129.0771349862259</v>
      </c>
      <c r="K186" s="41">
        <f t="shared" si="29"/>
        <v>48.356560610044703</v>
      </c>
      <c r="M186">
        <v>446.8</v>
      </c>
      <c r="N186">
        <v>25.55</v>
      </c>
      <c r="O186">
        <v>211.48</v>
      </c>
      <c r="P186">
        <v>89.1</v>
      </c>
      <c r="Q186">
        <v>121.73</v>
      </c>
      <c r="R186">
        <v>36.950000000000003</v>
      </c>
      <c r="S186">
        <v>122.05</v>
      </c>
      <c r="T186">
        <v>263.55</v>
      </c>
      <c r="U186">
        <v>187.42</v>
      </c>
      <c r="V186">
        <v>91.95</v>
      </c>
    </row>
    <row r="187" spans="1:22" x14ac:dyDescent="0.25">
      <c r="A187" s="39">
        <v>42368</v>
      </c>
      <c r="B187" s="41">
        <f t="shared" si="20"/>
        <v>143.07816277195809</v>
      </c>
      <c r="C187" s="41">
        <f t="shared" si="21"/>
        <v>113.00448430493273</v>
      </c>
      <c r="D187" s="41">
        <f t="shared" si="22"/>
        <v>155.18770322199231</v>
      </c>
      <c r="E187" s="41">
        <f t="shared" si="23"/>
        <v>224.96782496782498</v>
      </c>
      <c r="F187" s="41">
        <f t="shared" si="24"/>
        <v>94.611764705882351</v>
      </c>
      <c r="G187" s="41">
        <f t="shared" si="25"/>
        <v>152.27562739259889</v>
      </c>
      <c r="H187" s="41">
        <f t="shared" si="26"/>
        <v>173.18634423897583</v>
      </c>
      <c r="I187" s="41">
        <f t="shared" si="27"/>
        <v>84.177520501688377</v>
      </c>
      <c r="J187" s="41">
        <f t="shared" si="28"/>
        <v>127.69972451790635</v>
      </c>
      <c r="K187" s="41">
        <f t="shared" si="29"/>
        <v>48.356560610044703</v>
      </c>
      <c r="M187">
        <v>443.9</v>
      </c>
      <c r="N187">
        <v>25.2</v>
      </c>
      <c r="O187">
        <v>210</v>
      </c>
      <c r="P187">
        <v>87.4</v>
      </c>
      <c r="Q187">
        <v>120.63</v>
      </c>
      <c r="R187">
        <v>35.799999999999997</v>
      </c>
      <c r="S187">
        <v>121.75</v>
      </c>
      <c r="T187">
        <v>261.75</v>
      </c>
      <c r="U187">
        <v>185.42</v>
      </c>
      <c r="V187">
        <v>91.95</v>
      </c>
    </row>
    <row r="188" spans="1:22" x14ac:dyDescent="0.25">
      <c r="A188" s="39">
        <v>42369</v>
      </c>
      <c r="B188" s="41">
        <f t="shared" si="20"/>
        <v>141.72441579371474</v>
      </c>
      <c r="C188" s="41">
        <f t="shared" si="21"/>
        <v>114.34977578475336</v>
      </c>
      <c r="D188" s="41">
        <f t="shared" si="22"/>
        <v>155.87496305054685</v>
      </c>
      <c r="E188" s="41">
        <f t="shared" si="23"/>
        <v>221.62162162162159</v>
      </c>
      <c r="F188" s="41">
        <f t="shared" si="24"/>
        <v>91.749019607843138</v>
      </c>
      <c r="G188" s="41">
        <f t="shared" si="25"/>
        <v>152.06295193534663</v>
      </c>
      <c r="H188" s="41">
        <f t="shared" si="26"/>
        <v>172.75960170697013</v>
      </c>
      <c r="I188" s="41">
        <f t="shared" si="27"/>
        <v>83.904164656697205</v>
      </c>
      <c r="J188" s="41">
        <f t="shared" si="28"/>
        <v>127.97520661157024</v>
      </c>
      <c r="K188" s="41">
        <f t="shared" si="29"/>
        <v>47.541414672626878</v>
      </c>
      <c r="M188">
        <v>439.7</v>
      </c>
      <c r="N188">
        <v>25.5</v>
      </c>
      <c r="O188">
        <v>210.93</v>
      </c>
      <c r="P188">
        <v>86.1</v>
      </c>
      <c r="Q188">
        <v>116.98</v>
      </c>
      <c r="R188">
        <v>35.75</v>
      </c>
      <c r="S188">
        <v>121.45</v>
      </c>
      <c r="T188">
        <v>260.89999999999998</v>
      </c>
      <c r="U188">
        <v>185.82</v>
      </c>
      <c r="V188">
        <v>90.4</v>
      </c>
    </row>
    <row r="189" spans="1:22" x14ac:dyDescent="0.25">
      <c r="A189" s="39">
        <v>42370</v>
      </c>
      <c r="B189" s="41">
        <f t="shared" si="20"/>
        <v>137.8082191780822</v>
      </c>
      <c r="C189" s="41">
        <f t="shared" si="21"/>
        <v>114.79820627802691</v>
      </c>
      <c r="D189" s="41">
        <f t="shared" si="22"/>
        <v>161.70558675731598</v>
      </c>
      <c r="E189" s="41">
        <f t="shared" si="23"/>
        <v>243.37194337194336</v>
      </c>
      <c r="F189" s="41">
        <f t="shared" si="24"/>
        <v>93.529411764705884</v>
      </c>
      <c r="G189" s="41">
        <f t="shared" si="25"/>
        <v>152.27562739259889</v>
      </c>
      <c r="H189" s="41">
        <f t="shared" si="26"/>
        <v>183.92603129445237</v>
      </c>
      <c r="I189" s="41">
        <f t="shared" si="27"/>
        <v>86.042772149863339</v>
      </c>
      <c r="J189" s="41">
        <f t="shared" si="28"/>
        <v>130.67493112947659</v>
      </c>
      <c r="K189" s="41">
        <f t="shared" si="29"/>
        <v>48.198790428608994</v>
      </c>
      <c r="M189">
        <v>427.55</v>
      </c>
      <c r="N189">
        <v>25.6</v>
      </c>
      <c r="O189">
        <v>218.82</v>
      </c>
      <c r="P189">
        <v>94.55</v>
      </c>
      <c r="Q189">
        <v>119.25</v>
      </c>
      <c r="R189">
        <v>35.799999999999997</v>
      </c>
      <c r="S189">
        <v>129.30000000000001</v>
      </c>
      <c r="T189">
        <v>267.55</v>
      </c>
      <c r="U189">
        <v>189.74</v>
      </c>
      <c r="V189">
        <v>91.65</v>
      </c>
    </row>
    <row r="190" spans="1:22" x14ac:dyDescent="0.25">
      <c r="A190" s="39">
        <v>42373</v>
      </c>
      <c r="B190" s="41">
        <f t="shared" si="20"/>
        <v>133.40854149879129</v>
      </c>
      <c r="C190" s="41">
        <f t="shared" si="21"/>
        <v>112.10762331838563</v>
      </c>
      <c r="D190" s="41">
        <f t="shared" si="22"/>
        <v>157.68548625480344</v>
      </c>
      <c r="E190" s="41">
        <f t="shared" si="23"/>
        <v>231.4028314028314</v>
      </c>
      <c r="F190" s="41">
        <f t="shared" si="24"/>
        <v>99.709803921568636</v>
      </c>
      <c r="G190" s="41">
        <f t="shared" si="25"/>
        <v>148.4474691620587</v>
      </c>
      <c r="H190" s="41">
        <f t="shared" si="26"/>
        <v>187.624466571835</v>
      </c>
      <c r="I190" s="41">
        <f t="shared" si="27"/>
        <v>82.955459077022027</v>
      </c>
      <c r="J190" s="41">
        <f t="shared" si="28"/>
        <v>131.07438016528928</v>
      </c>
      <c r="K190" s="41">
        <f t="shared" si="29"/>
        <v>46.778858795687619</v>
      </c>
      <c r="M190">
        <v>413.9</v>
      </c>
      <c r="N190">
        <v>25</v>
      </c>
      <c r="O190">
        <v>213.38</v>
      </c>
      <c r="P190">
        <v>89.9</v>
      </c>
      <c r="Q190">
        <v>127.13</v>
      </c>
      <c r="R190">
        <v>34.9</v>
      </c>
      <c r="S190">
        <v>131.9</v>
      </c>
      <c r="T190">
        <v>257.95</v>
      </c>
      <c r="U190">
        <v>190.32</v>
      </c>
      <c r="V190">
        <v>88.95</v>
      </c>
    </row>
    <row r="191" spans="1:22" x14ac:dyDescent="0.25">
      <c r="A191" s="39">
        <v>42374</v>
      </c>
      <c r="B191" s="41">
        <f t="shared" si="20"/>
        <v>136.696212731668</v>
      </c>
      <c r="C191" s="41">
        <f t="shared" si="21"/>
        <v>110.31390134529148</v>
      </c>
      <c r="D191" s="41">
        <f t="shared" si="22"/>
        <v>157.38989062961869</v>
      </c>
      <c r="E191" s="41">
        <f t="shared" si="23"/>
        <v>254.4401544401544</v>
      </c>
      <c r="F191" s="41">
        <f t="shared" si="24"/>
        <v>100.14117647058825</v>
      </c>
      <c r="G191" s="41">
        <f t="shared" si="25"/>
        <v>152.70097830710336</v>
      </c>
      <c r="H191" s="41">
        <f t="shared" si="26"/>
        <v>192.31863442389758</v>
      </c>
      <c r="I191" s="41">
        <f t="shared" si="27"/>
        <v>82.231870075574847</v>
      </c>
      <c r="J191" s="41">
        <f t="shared" si="28"/>
        <v>131.10881542699727</v>
      </c>
      <c r="K191" s="41">
        <f t="shared" si="29"/>
        <v>48.593215882198265</v>
      </c>
      <c r="M191">
        <v>424.1</v>
      </c>
      <c r="N191">
        <v>24.6</v>
      </c>
      <c r="O191">
        <v>212.98</v>
      </c>
      <c r="P191">
        <v>98.85</v>
      </c>
      <c r="Q191">
        <v>127.68</v>
      </c>
      <c r="R191">
        <v>35.9</v>
      </c>
      <c r="S191">
        <v>135.19999999999999</v>
      </c>
      <c r="T191">
        <v>255.7</v>
      </c>
      <c r="U191">
        <v>190.37</v>
      </c>
      <c r="V191">
        <v>92.4</v>
      </c>
    </row>
    <row r="192" spans="1:22" x14ac:dyDescent="0.25">
      <c r="A192" s="39">
        <v>42375</v>
      </c>
      <c r="B192" s="41">
        <f t="shared" si="20"/>
        <v>138.35616438356163</v>
      </c>
      <c r="C192" s="41">
        <f t="shared" si="21"/>
        <v>110.31390134529148</v>
      </c>
      <c r="D192" s="41">
        <f t="shared" si="22"/>
        <v>155.69021578480638</v>
      </c>
      <c r="E192" s="41">
        <f t="shared" si="23"/>
        <v>258.68725868725863</v>
      </c>
      <c r="F192" s="41">
        <f t="shared" si="24"/>
        <v>101.31764705882354</v>
      </c>
      <c r="G192" s="41">
        <f t="shared" si="25"/>
        <v>150.57422373458101</v>
      </c>
      <c r="H192" s="41">
        <f t="shared" si="26"/>
        <v>197.36842105263159</v>
      </c>
      <c r="I192" s="41">
        <f t="shared" si="27"/>
        <v>80.977649139733089</v>
      </c>
      <c r="J192" s="41">
        <f t="shared" si="28"/>
        <v>134.93112947658403</v>
      </c>
      <c r="K192" s="41">
        <f t="shared" si="29"/>
        <v>46.752563765448329</v>
      </c>
      <c r="M192">
        <v>429.25</v>
      </c>
      <c r="N192">
        <v>24.6</v>
      </c>
      <c r="O192">
        <v>210.68</v>
      </c>
      <c r="P192">
        <v>100.5</v>
      </c>
      <c r="Q192">
        <v>129.18</v>
      </c>
      <c r="R192">
        <v>35.4</v>
      </c>
      <c r="S192">
        <v>138.75</v>
      </c>
      <c r="T192">
        <v>251.8</v>
      </c>
      <c r="U192">
        <v>195.92</v>
      </c>
      <c r="V192">
        <v>88.9</v>
      </c>
    </row>
    <row r="193" spans="1:22" x14ac:dyDescent="0.25">
      <c r="A193" s="39">
        <v>42376</v>
      </c>
      <c r="B193" s="41">
        <f t="shared" si="20"/>
        <v>135.71313456889607</v>
      </c>
      <c r="C193" s="41">
        <f t="shared" si="21"/>
        <v>104.03587443946188</v>
      </c>
      <c r="D193" s="41">
        <f t="shared" si="22"/>
        <v>151.56665681347917</v>
      </c>
      <c r="E193" s="41">
        <f t="shared" si="23"/>
        <v>241.82754182754184</v>
      </c>
      <c r="F193" s="41">
        <f t="shared" si="24"/>
        <v>98.941176470588246</v>
      </c>
      <c r="G193" s="41">
        <f t="shared" si="25"/>
        <v>145.25733730327519</v>
      </c>
      <c r="H193" s="41">
        <f t="shared" si="26"/>
        <v>196.01706970128026</v>
      </c>
      <c r="I193" s="41">
        <f t="shared" si="27"/>
        <v>78.790802379803822</v>
      </c>
      <c r="J193" s="41">
        <f t="shared" si="28"/>
        <v>131.41184573002755</v>
      </c>
      <c r="K193" s="41">
        <f t="shared" si="29"/>
        <v>42.676834078359192</v>
      </c>
      <c r="M193">
        <v>421.05</v>
      </c>
      <c r="N193">
        <v>23.2</v>
      </c>
      <c r="O193">
        <v>205.1</v>
      </c>
      <c r="P193">
        <v>93.95</v>
      </c>
      <c r="Q193">
        <v>126.15</v>
      </c>
      <c r="R193">
        <v>34.15</v>
      </c>
      <c r="S193">
        <v>137.80000000000001</v>
      </c>
      <c r="T193">
        <v>245</v>
      </c>
      <c r="U193">
        <v>190.81</v>
      </c>
      <c r="V193">
        <v>81.150000000000006</v>
      </c>
    </row>
    <row r="194" spans="1:22" x14ac:dyDescent="0.25">
      <c r="A194" s="39">
        <v>42377</v>
      </c>
      <c r="B194" s="41">
        <f t="shared" si="20"/>
        <v>137.06688154713939</v>
      </c>
      <c r="C194" s="41">
        <f t="shared" si="21"/>
        <v>109.41704035874437</v>
      </c>
      <c r="D194" s="41">
        <f t="shared" si="22"/>
        <v>155.35767070647356</v>
      </c>
      <c r="E194" s="41">
        <f t="shared" si="23"/>
        <v>254.4401544401544</v>
      </c>
      <c r="F194" s="41">
        <f t="shared" si="24"/>
        <v>98.82352941176471</v>
      </c>
      <c r="G194" s="41">
        <f t="shared" si="25"/>
        <v>144.40663547426627</v>
      </c>
      <c r="H194" s="41">
        <f t="shared" si="26"/>
        <v>192.81650071123758</v>
      </c>
      <c r="I194" s="41">
        <f t="shared" si="27"/>
        <v>77.633059977488344</v>
      </c>
      <c r="J194" s="41">
        <f t="shared" si="28"/>
        <v>135.83333333333334</v>
      </c>
      <c r="K194" s="41">
        <f t="shared" si="29"/>
        <v>42.624244017880621</v>
      </c>
      <c r="M194">
        <v>425.25</v>
      </c>
      <c r="N194">
        <v>24.4</v>
      </c>
      <c r="O194">
        <v>210.23</v>
      </c>
      <c r="P194">
        <v>98.85</v>
      </c>
      <c r="Q194">
        <v>126</v>
      </c>
      <c r="R194">
        <v>33.950000000000003</v>
      </c>
      <c r="S194">
        <v>135.55000000000001</v>
      </c>
      <c r="T194">
        <v>241.4</v>
      </c>
      <c r="U194">
        <v>197.23</v>
      </c>
      <c r="V194">
        <v>81.05</v>
      </c>
    </row>
    <row r="195" spans="1:22" x14ac:dyDescent="0.25">
      <c r="A195" s="39">
        <v>42380</v>
      </c>
      <c r="B195" s="41">
        <f t="shared" ref="B195:B258" si="30">(M195/M$3)*100</f>
        <v>134.53666398066076</v>
      </c>
      <c r="C195" s="41">
        <f t="shared" ref="C195:C258" si="31">(N195/N$3)*100</f>
        <v>110.31390134529148</v>
      </c>
      <c r="D195" s="41">
        <f t="shared" ref="D195:D258" si="32">(O195/O$3)*100</f>
        <v>153.63582618977242</v>
      </c>
      <c r="E195" s="41">
        <f t="shared" ref="E195:E258" si="33">(P195/P$3)*100</f>
        <v>261.3899613899614</v>
      </c>
      <c r="F195" s="41">
        <f t="shared" ref="F195:F258" si="34">(Q195/Q$3)*100</f>
        <v>102.18039215686274</v>
      </c>
      <c r="G195" s="41">
        <f t="shared" ref="G195:G258" si="35">(R195/R$3)*100</f>
        <v>140.15312632922161</v>
      </c>
      <c r="H195" s="41">
        <f t="shared" ref="H195:H258" si="36">(S195/S$3)*100</f>
        <v>186.98435277382646</v>
      </c>
      <c r="I195" s="41">
        <f t="shared" ref="I195:I258" si="37">(T195/T$3)*100</f>
        <v>75.269335906094241</v>
      </c>
      <c r="J195" s="41">
        <f t="shared" ref="J195:J258" si="38">(U195/U$3)*100</f>
        <v>134.15289256198349</v>
      </c>
      <c r="K195" s="41">
        <f t="shared" ref="K195:K258" si="39">(V195/V$3)*100</f>
        <v>44.70155140678412</v>
      </c>
      <c r="M195">
        <v>417.4</v>
      </c>
      <c r="N195">
        <v>24.6</v>
      </c>
      <c r="O195">
        <v>207.9</v>
      </c>
      <c r="P195">
        <v>101.55</v>
      </c>
      <c r="Q195">
        <v>130.28</v>
      </c>
      <c r="R195">
        <v>32.950000000000003</v>
      </c>
      <c r="S195">
        <v>131.44999999999999</v>
      </c>
      <c r="T195">
        <v>234.05</v>
      </c>
      <c r="U195">
        <v>194.79</v>
      </c>
      <c r="V195">
        <v>85</v>
      </c>
    </row>
    <row r="196" spans="1:22" x14ac:dyDescent="0.25">
      <c r="A196" s="39">
        <v>42381</v>
      </c>
      <c r="B196" s="41">
        <f t="shared" si="30"/>
        <v>129.00886381950042</v>
      </c>
      <c r="C196" s="41">
        <f t="shared" si="31"/>
        <v>103.81165919282512</v>
      </c>
      <c r="D196" s="41">
        <f t="shared" si="32"/>
        <v>155.18770322199231</v>
      </c>
      <c r="E196" s="41">
        <f t="shared" si="33"/>
        <v>252.89575289575291</v>
      </c>
      <c r="F196" s="41">
        <f t="shared" si="34"/>
        <v>100</v>
      </c>
      <c r="G196" s="41">
        <f t="shared" si="35"/>
        <v>140.7911527009783</v>
      </c>
      <c r="H196" s="41">
        <f t="shared" si="36"/>
        <v>189.68705547652917</v>
      </c>
      <c r="I196" s="41">
        <f t="shared" si="37"/>
        <v>76.089403441067688</v>
      </c>
      <c r="J196" s="41">
        <f t="shared" si="38"/>
        <v>132.91322314049589</v>
      </c>
      <c r="K196" s="41">
        <f t="shared" si="39"/>
        <v>44.307125953194841</v>
      </c>
      <c r="M196">
        <v>400.25</v>
      </c>
      <c r="N196">
        <v>23.15</v>
      </c>
      <c r="O196">
        <v>210</v>
      </c>
      <c r="P196">
        <v>98.25</v>
      </c>
      <c r="Q196">
        <v>127.5</v>
      </c>
      <c r="R196">
        <v>33.1</v>
      </c>
      <c r="S196">
        <v>133.35</v>
      </c>
      <c r="T196">
        <v>236.6</v>
      </c>
      <c r="U196">
        <v>192.99</v>
      </c>
      <c r="V196">
        <v>84.25</v>
      </c>
    </row>
    <row r="197" spans="1:22" x14ac:dyDescent="0.25">
      <c r="A197" s="39">
        <v>42382</v>
      </c>
      <c r="B197" s="41">
        <f t="shared" si="30"/>
        <v>126.97824335213537</v>
      </c>
      <c r="C197" s="41">
        <f t="shared" si="31"/>
        <v>99.551569506726452</v>
      </c>
      <c r="D197" s="41">
        <f t="shared" si="32"/>
        <v>150.97546556310968</v>
      </c>
      <c r="E197" s="41">
        <f t="shared" si="33"/>
        <v>238.22393822393821</v>
      </c>
      <c r="F197" s="41">
        <f t="shared" si="34"/>
        <v>96.258823529411757</v>
      </c>
      <c r="G197" s="41">
        <f t="shared" si="35"/>
        <v>131.64610803913229</v>
      </c>
      <c r="H197" s="41">
        <f t="shared" si="36"/>
        <v>180.93883357041253</v>
      </c>
      <c r="I197" s="41">
        <f t="shared" si="37"/>
        <v>74.031194725840166</v>
      </c>
      <c r="J197" s="41">
        <f t="shared" si="38"/>
        <v>133.40220385674934</v>
      </c>
      <c r="K197" s="41">
        <f t="shared" si="39"/>
        <v>42.571653957402049</v>
      </c>
      <c r="M197">
        <v>393.95</v>
      </c>
      <c r="N197">
        <v>22.2</v>
      </c>
      <c r="O197">
        <v>204.3</v>
      </c>
      <c r="P197">
        <v>92.55</v>
      </c>
      <c r="Q197">
        <v>122.73</v>
      </c>
      <c r="R197">
        <v>30.95</v>
      </c>
      <c r="S197">
        <v>127.2</v>
      </c>
      <c r="T197">
        <v>230.2</v>
      </c>
      <c r="U197">
        <v>193.7</v>
      </c>
      <c r="V197">
        <v>80.95</v>
      </c>
    </row>
    <row r="198" spans="1:22" x14ac:dyDescent="0.25">
      <c r="A198" s="39">
        <v>42383</v>
      </c>
      <c r="B198" s="41">
        <f t="shared" si="30"/>
        <v>127.94520547945206</v>
      </c>
      <c r="C198" s="41">
        <f t="shared" si="31"/>
        <v>98.206278026905821</v>
      </c>
      <c r="D198" s="41">
        <f t="shared" si="32"/>
        <v>147.7830328111144</v>
      </c>
      <c r="E198" s="41">
        <f t="shared" si="33"/>
        <v>225.61132561132558</v>
      </c>
      <c r="F198" s="41">
        <f t="shared" si="34"/>
        <v>99.843137254901961</v>
      </c>
      <c r="G198" s="41">
        <f t="shared" si="35"/>
        <v>129.73202892386217</v>
      </c>
      <c r="H198" s="41">
        <f t="shared" si="36"/>
        <v>189.75817923186347</v>
      </c>
      <c r="I198" s="41">
        <f t="shared" si="37"/>
        <v>73.259366457629852</v>
      </c>
      <c r="J198" s="41">
        <f t="shared" si="38"/>
        <v>135.51652892561984</v>
      </c>
      <c r="K198" s="41">
        <f t="shared" si="39"/>
        <v>41.730212989744935</v>
      </c>
      <c r="M198">
        <v>396.95</v>
      </c>
      <c r="N198">
        <v>21.9</v>
      </c>
      <c r="O198">
        <v>199.98</v>
      </c>
      <c r="P198">
        <v>87.65</v>
      </c>
      <c r="Q198">
        <v>127.3</v>
      </c>
      <c r="R198">
        <v>30.5</v>
      </c>
      <c r="S198">
        <v>133.4</v>
      </c>
      <c r="T198">
        <v>227.8</v>
      </c>
      <c r="U198">
        <v>196.77</v>
      </c>
      <c r="V198">
        <v>79.349999999999994</v>
      </c>
    </row>
    <row r="199" spans="1:22" x14ac:dyDescent="0.25">
      <c r="A199" s="39">
        <v>42384</v>
      </c>
      <c r="B199" s="41">
        <f t="shared" si="30"/>
        <v>123.93231265108784</v>
      </c>
      <c r="C199" s="41">
        <f t="shared" si="31"/>
        <v>93.049327354260086</v>
      </c>
      <c r="D199" s="41">
        <f t="shared" si="32"/>
        <v>146.76322790422702</v>
      </c>
      <c r="E199" s="41">
        <f t="shared" si="33"/>
        <v>209.26640926640925</v>
      </c>
      <c r="F199" s="41">
        <f t="shared" si="34"/>
        <v>94.470588235294116</v>
      </c>
      <c r="G199" s="41">
        <f t="shared" si="35"/>
        <v>122.07571246278179</v>
      </c>
      <c r="H199" s="41">
        <f t="shared" si="36"/>
        <v>191.67852062588906</v>
      </c>
      <c r="I199" s="41">
        <f t="shared" si="37"/>
        <v>70.18813314037628</v>
      </c>
      <c r="J199" s="41">
        <f t="shared" si="38"/>
        <v>135.6542699724518</v>
      </c>
      <c r="K199" s="41">
        <f t="shared" si="39"/>
        <v>38.311859058637914</v>
      </c>
      <c r="M199">
        <v>384.5</v>
      </c>
      <c r="N199">
        <v>20.75</v>
      </c>
      <c r="O199">
        <v>198.6</v>
      </c>
      <c r="P199">
        <v>81.3</v>
      </c>
      <c r="Q199">
        <v>120.45</v>
      </c>
      <c r="R199">
        <v>28.7</v>
      </c>
      <c r="S199">
        <v>134.75</v>
      </c>
      <c r="T199">
        <v>218.25</v>
      </c>
      <c r="U199">
        <v>196.97</v>
      </c>
      <c r="V199">
        <v>72.849999999999994</v>
      </c>
    </row>
    <row r="200" spans="1:22" x14ac:dyDescent="0.25">
      <c r="A200" s="39">
        <v>42387</v>
      </c>
      <c r="B200" s="41">
        <f t="shared" si="30"/>
        <v>111.86140209508461</v>
      </c>
      <c r="C200" s="41">
        <f t="shared" si="31"/>
        <v>87.668161434977577</v>
      </c>
      <c r="D200" s="41">
        <f t="shared" si="32"/>
        <v>145.6030150753769</v>
      </c>
      <c r="E200" s="41">
        <f t="shared" si="33"/>
        <v>188.41698841698843</v>
      </c>
      <c r="F200" s="41">
        <f t="shared" si="34"/>
        <v>89.905882352941163</v>
      </c>
      <c r="G200" s="41">
        <f t="shared" si="35"/>
        <v>109.10250957039555</v>
      </c>
      <c r="H200" s="41">
        <f t="shared" si="36"/>
        <v>191.60739687055474</v>
      </c>
      <c r="I200" s="41">
        <f t="shared" si="37"/>
        <v>70.525808007718297</v>
      </c>
      <c r="J200" s="41">
        <f t="shared" si="38"/>
        <v>125.86776859504131</v>
      </c>
      <c r="K200" s="41">
        <f t="shared" si="39"/>
        <v>36.129371548777286</v>
      </c>
      <c r="M200">
        <v>347.05</v>
      </c>
      <c r="N200">
        <v>19.55</v>
      </c>
      <c r="O200">
        <v>197.03</v>
      </c>
      <c r="P200">
        <v>73.2</v>
      </c>
      <c r="Q200">
        <v>114.63</v>
      </c>
      <c r="R200">
        <v>25.65</v>
      </c>
      <c r="S200">
        <v>134.69999999999999</v>
      </c>
      <c r="T200">
        <v>219.3</v>
      </c>
      <c r="U200">
        <v>182.76</v>
      </c>
      <c r="V200">
        <v>68.7</v>
      </c>
    </row>
    <row r="201" spans="1:22" x14ac:dyDescent="0.25">
      <c r="A201" s="39">
        <v>42388</v>
      </c>
      <c r="B201" s="41">
        <f t="shared" si="30"/>
        <v>111.44238517324739</v>
      </c>
      <c r="C201" s="41">
        <f t="shared" si="31"/>
        <v>91.255605381165921</v>
      </c>
      <c r="D201" s="41">
        <f t="shared" si="32"/>
        <v>147.7830328111144</v>
      </c>
      <c r="E201" s="41">
        <f t="shared" si="33"/>
        <v>192.02059202059201</v>
      </c>
      <c r="F201" s="41">
        <f t="shared" si="34"/>
        <v>90.729411764705887</v>
      </c>
      <c r="G201" s="41">
        <f t="shared" si="35"/>
        <v>112.5053168864313</v>
      </c>
      <c r="H201" s="41">
        <f t="shared" si="36"/>
        <v>195.87482219061167</v>
      </c>
      <c r="I201" s="41">
        <f t="shared" si="37"/>
        <v>74.883421771989063</v>
      </c>
      <c r="J201" s="41">
        <f t="shared" si="38"/>
        <v>126.17079889807164</v>
      </c>
      <c r="K201" s="41">
        <f t="shared" si="39"/>
        <v>36.418616881409413</v>
      </c>
      <c r="M201">
        <v>345.75</v>
      </c>
      <c r="N201">
        <v>20.350000000000001</v>
      </c>
      <c r="O201">
        <v>199.98</v>
      </c>
      <c r="P201">
        <v>74.599999999999994</v>
      </c>
      <c r="Q201">
        <v>115.68</v>
      </c>
      <c r="R201">
        <v>26.45</v>
      </c>
      <c r="S201">
        <v>137.69999999999999</v>
      </c>
      <c r="T201">
        <v>232.85</v>
      </c>
      <c r="U201">
        <v>183.2</v>
      </c>
      <c r="V201">
        <v>69.25</v>
      </c>
    </row>
    <row r="202" spans="1:22" x14ac:dyDescent="0.25">
      <c r="A202" s="39">
        <v>42389</v>
      </c>
      <c r="B202" s="41">
        <f t="shared" si="30"/>
        <v>113.0378726833199</v>
      </c>
      <c r="C202" s="41">
        <f t="shared" si="31"/>
        <v>85.874439461883398</v>
      </c>
      <c r="D202" s="41">
        <f t="shared" si="32"/>
        <v>144.87880579367427</v>
      </c>
      <c r="E202" s="41">
        <f t="shared" si="33"/>
        <v>182.49678249678249</v>
      </c>
      <c r="F202" s="41">
        <f t="shared" si="34"/>
        <v>86.196078431372555</v>
      </c>
      <c r="G202" s="41">
        <f t="shared" si="35"/>
        <v>103.57294768183752</v>
      </c>
      <c r="H202" s="41">
        <f t="shared" si="36"/>
        <v>195.87482219061167</v>
      </c>
      <c r="I202" s="41">
        <f t="shared" si="37"/>
        <v>70.557967518893719</v>
      </c>
      <c r="J202" s="41">
        <f t="shared" si="38"/>
        <v>123.30578512396696</v>
      </c>
      <c r="K202" s="41">
        <f t="shared" si="39"/>
        <v>33.605048645805944</v>
      </c>
      <c r="M202">
        <v>350.7</v>
      </c>
      <c r="N202">
        <v>19.149999999999999</v>
      </c>
      <c r="O202">
        <v>196.05</v>
      </c>
      <c r="P202">
        <v>70.900000000000006</v>
      </c>
      <c r="Q202">
        <v>109.9</v>
      </c>
      <c r="R202">
        <v>24.35</v>
      </c>
      <c r="S202">
        <v>137.69999999999999</v>
      </c>
      <c r="T202">
        <v>219.4</v>
      </c>
      <c r="U202">
        <v>179.04</v>
      </c>
      <c r="V202">
        <v>63.9</v>
      </c>
    </row>
    <row r="203" spans="1:22" x14ac:dyDescent="0.25">
      <c r="A203" s="39">
        <v>42390</v>
      </c>
      <c r="B203" s="41">
        <f t="shared" si="30"/>
        <v>113.82755842062852</v>
      </c>
      <c r="C203" s="41">
        <f t="shared" si="31"/>
        <v>84.753363228699541</v>
      </c>
      <c r="D203" s="41">
        <f t="shared" si="32"/>
        <v>139.06296186816436</v>
      </c>
      <c r="E203" s="41">
        <f t="shared" si="33"/>
        <v>175.80437580437581</v>
      </c>
      <c r="F203" s="41">
        <f t="shared" si="34"/>
        <v>86.219607843137254</v>
      </c>
      <c r="G203" s="41">
        <f t="shared" si="35"/>
        <v>110.5912377711612</v>
      </c>
      <c r="H203" s="41">
        <f t="shared" si="36"/>
        <v>202.91607396870558</v>
      </c>
      <c r="I203" s="41">
        <f t="shared" si="37"/>
        <v>71.168998231226894</v>
      </c>
      <c r="J203" s="41">
        <f t="shared" si="38"/>
        <v>121.74931129476585</v>
      </c>
      <c r="K203" s="41">
        <f t="shared" si="39"/>
        <v>32.816197738627395</v>
      </c>
      <c r="M203">
        <v>353.15</v>
      </c>
      <c r="N203">
        <v>18.899999999999999</v>
      </c>
      <c r="O203">
        <v>188.18</v>
      </c>
      <c r="P203">
        <v>68.3</v>
      </c>
      <c r="Q203">
        <v>109.93</v>
      </c>
      <c r="R203">
        <v>26</v>
      </c>
      <c r="S203">
        <v>142.65</v>
      </c>
      <c r="T203">
        <v>221.3</v>
      </c>
      <c r="U203">
        <v>176.78</v>
      </c>
      <c r="V203">
        <v>62.4</v>
      </c>
    </row>
    <row r="204" spans="1:22" x14ac:dyDescent="0.25">
      <c r="A204" s="39">
        <v>42391</v>
      </c>
      <c r="B204" s="41">
        <f t="shared" si="30"/>
        <v>121.04754230459307</v>
      </c>
      <c r="C204" s="41">
        <f t="shared" si="31"/>
        <v>90.358744394618824</v>
      </c>
      <c r="D204" s="41">
        <f t="shared" si="32"/>
        <v>141.19864026012414</v>
      </c>
      <c r="E204" s="41">
        <f t="shared" si="33"/>
        <v>184.55598455598457</v>
      </c>
      <c r="F204" s="41">
        <f t="shared" si="34"/>
        <v>87.552941176470583</v>
      </c>
      <c r="G204" s="41">
        <f t="shared" si="35"/>
        <v>114.41939600170139</v>
      </c>
      <c r="H204" s="41">
        <f t="shared" si="36"/>
        <v>198.50640113798011</v>
      </c>
      <c r="I204" s="41">
        <f t="shared" si="37"/>
        <v>71.313716031516321</v>
      </c>
      <c r="J204" s="41">
        <f t="shared" si="38"/>
        <v>122.19696969696972</v>
      </c>
      <c r="K204" s="41">
        <f t="shared" si="39"/>
        <v>34.025769129634497</v>
      </c>
      <c r="M204">
        <v>375.55</v>
      </c>
      <c r="N204">
        <v>20.149999999999999</v>
      </c>
      <c r="O204">
        <v>191.07</v>
      </c>
      <c r="P204">
        <v>71.7</v>
      </c>
      <c r="Q204">
        <v>111.63</v>
      </c>
      <c r="R204">
        <v>26.9</v>
      </c>
      <c r="S204">
        <v>139.55000000000001</v>
      </c>
      <c r="T204">
        <v>221.75</v>
      </c>
      <c r="U204">
        <v>177.43</v>
      </c>
      <c r="V204">
        <v>64.7</v>
      </c>
    </row>
    <row r="205" spans="1:22" x14ac:dyDescent="0.25">
      <c r="A205" s="39">
        <v>42394</v>
      </c>
      <c r="B205" s="41">
        <f t="shared" si="30"/>
        <v>127.18775181305399</v>
      </c>
      <c r="C205" s="41">
        <f t="shared" si="31"/>
        <v>93.946188340807169</v>
      </c>
      <c r="D205" s="41">
        <f t="shared" si="32"/>
        <v>142.14454626071534</v>
      </c>
      <c r="E205" s="41">
        <f t="shared" si="33"/>
        <v>193.69369369369369</v>
      </c>
      <c r="F205" s="41">
        <f t="shared" si="34"/>
        <v>85.019607843137251</v>
      </c>
      <c r="G205" s="41">
        <f t="shared" si="35"/>
        <v>120.16163334751168</v>
      </c>
      <c r="H205" s="41">
        <f t="shared" si="36"/>
        <v>195.30583214793745</v>
      </c>
      <c r="I205" s="41">
        <f t="shared" si="37"/>
        <v>70.236372407139413</v>
      </c>
      <c r="J205" s="41">
        <f t="shared" si="38"/>
        <v>120.87465564738294</v>
      </c>
      <c r="K205" s="41">
        <f t="shared" si="39"/>
        <v>33.867998948198789</v>
      </c>
      <c r="M205">
        <v>394.6</v>
      </c>
      <c r="N205">
        <v>20.95</v>
      </c>
      <c r="O205">
        <v>192.35</v>
      </c>
      <c r="P205">
        <v>75.25</v>
      </c>
      <c r="Q205">
        <v>108.4</v>
      </c>
      <c r="R205">
        <v>28.25</v>
      </c>
      <c r="S205">
        <v>137.30000000000001</v>
      </c>
      <c r="T205">
        <v>218.4</v>
      </c>
      <c r="U205">
        <v>175.51</v>
      </c>
      <c r="V205">
        <v>64.400000000000006</v>
      </c>
    </row>
    <row r="206" spans="1:22" x14ac:dyDescent="0.25">
      <c r="A206" s="39">
        <v>42396</v>
      </c>
      <c r="B206" s="41">
        <f t="shared" si="30"/>
        <v>122.88477034649476</v>
      </c>
      <c r="C206" s="41">
        <f t="shared" si="31"/>
        <v>91.479820627802681</v>
      </c>
      <c r="D206" s="41">
        <f t="shared" si="32"/>
        <v>140.87348507242092</v>
      </c>
      <c r="E206" s="41">
        <f t="shared" si="33"/>
        <v>203.34620334620331</v>
      </c>
      <c r="F206" s="41">
        <f t="shared" si="34"/>
        <v>85.709803921568621</v>
      </c>
      <c r="G206" s="41">
        <f t="shared" si="35"/>
        <v>117.39685240323266</v>
      </c>
      <c r="H206" s="41">
        <f t="shared" si="36"/>
        <v>191.8918918918919</v>
      </c>
      <c r="I206" s="41">
        <f t="shared" si="37"/>
        <v>69.255507316288785</v>
      </c>
      <c r="J206" s="41">
        <f t="shared" si="38"/>
        <v>121.99724517906336</v>
      </c>
      <c r="K206" s="41">
        <f t="shared" si="39"/>
        <v>33.552458585327372</v>
      </c>
      <c r="M206">
        <v>381.25</v>
      </c>
      <c r="N206">
        <v>20.399999999999999</v>
      </c>
      <c r="O206">
        <v>190.63</v>
      </c>
      <c r="P206">
        <v>79</v>
      </c>
      <c r="Q206">
        <v>109.28</v>
      </c>
      <c r="R206">
        <v>27.6</v>
      </c>
      <c r="S206">
        <v>134.9</v>
      </c>
      <c r="T206">
        <v>215.35</v>
      </c>
      <c r="U206">
        <v>177.14</v>
      </c>
      <c r="V206">
        <v>63.8</v>
      </c>
    </row>
    <row r="207" spans="1:22" x14ac:dyDescent="0.25">
      <c r="A207" s="39">
        <v>42397</v>
      </c>
      <c r="B207" s="41">
        <f t="shared" si="30"/>
        <v>120.17727639000806</v>
      </c>
      <c r="C207" s="41">
        <f t="shared" si="31"/>
        <v>90.807174887892373</v>
      </c>
      <c r="D207" s="41">
        <f t="shared" si="32"/>
        <v>140.50399054094001</v>
      </c>
      <c r="E207" s="41">
        <f t="shared" si="33"/>
        <v>205.27670527670529</v>
      </c>
      <c r="F207" s="41">
        <f t="shared" si="34"/>
        <v>90.729411764705887</v>
      </c>
      <c r="G207" s="41">
        <f t="shared" si="35"/>
        <v>115.05742237345811</v>
      </c>
      <c r="H207" s="41">
        <f t="shared" si="36"/>
        <v>189.4736842105263</v>
      </c>
      <c r="I207" s="41">
        <f t="shared" si="37"/>
        <v>67.808329313394438</v>
      </c>
      <c r="J207" s="41">
        <f t="shared" si="38"/>
        <v>125.04132231404961</v>
      </c>
      <c r="K207" s="41">
        <f t="shared" si="39"/>
        <v>35.393110702077308</v>
      </c>
      <c r="M207">
        <v>372.85</v>
      </c>
      <c r="N207">
        <v>20.25</v>
      </c>
      <c r="O207">
        <v>190.13</v>
      </c>
      <c r="P207">
        <v>79.75</v>
      </c>
      <c r="Q207">
        <v>115.68</v>
      </c>
      <c r="R207">
        <v>27.05</v>
      </c>
      <c r="S207">
        <v>133.19999999999999</v>
      </c>
      <c r="T207">
        <v>210.85</v>
      </c>
      <c r="U207">
        <v>181.56</v>
      </c>
      <c r="V207">
        <v>67.3</v>
      </c>
    </row>
    <row r="208" spans="1:22" x14ac:dyDescent="0.25">
      <c r="A208" s="39">
        <v>42398</v>
      </c>
      <c r="B208" s="41">
        <f t="shared" si="30"/>
        <v>126.84931506849315</v>
      </c>
      <c r="C208" s="41">
        <f t="shared" si="31"/>
        <v>90.582959641255599</v>
      </c>
      <c r="D208" s="41">
        <f t="shared" si="32"/>
        <v>138.85604493053506</v>
      </c>
      <c r="E208" s="41">
        <f t="shared" si="33"/>
        <v>200.38610038610037</v>
      </c>
      <c r="F208" s="41">
        <f t="shared" si="34"/>
        <v>92.258823529411757</v>
      </c>
      <c r="G208" s="41">
        <f t="shared" si="35"/>
        <v>112.29264142917906</v>
      </c>
      <c r="H208" s="41">
        <f t="shared" si="36"/>
        <v>192.10526315789477</v>
      </c>
      <c r="I208" s="41">
        <f t="shared" si="37"/>
        <v>68.25856246985046</v>
      </c>
      <c r="J208" s="41">
        <f t="shared" si="38"/>
        <v>124.87603305785125</v>
      </c>
      <c r="K208" s="41">
        <f t="shared" si="39"/>
        <v>37.733368393373652</v>
      </c>
      <c r="M208">
        <v>393.55</v>
      </c>
      <c r="N208">
        <v>20.2</v>
      </c>
      <c r="O208">
        <v>187.9</v>
      </c>
      <c r="P208">
        <v>77.849999999999994</v>
      </c>
      <c r="Q208">
        <v>117.63</v>
      </c>
      <c r="R208">
        <v>26.4</v>
      </c>
      <c r="S208">
        <v>135.05000000000001</v>
      </c>
      <c r="T208">
        <v>212.25</v>
      </c>
      <c r="U208">
        <v>181.32</v>
      </c>
      <c r="V208">
        <v>71.75</v>
      </c>
    </row>
    <row r="209" spans="1:22" x14ac:dyDescent="0.25">
      <c r="A209" s="39">
        <v>42401</v>
      </c>
      <c r="B209" s="41">
        <f t="shared" si="30"/>
        <v>138.22723609991942</v>
      </c>
      <c r="C209" s="41">
        <f t="shared" si="31"/>
        <v>96.188340807174882</v>
      </c>
      <c r="D209" s="41">
        <f t="shared" si="32"/>
        <v>131.45137451965712</v>
      </c>
      <c r="E209" s="41">
        <f t="shared" si="33"/>
        <v>204.37580437580439</v>
      </c>
      <c r="F209" s="41">
        <f t="shared" si="34"/>
        <v>93.058823529411768</v>
      </c>
      <c r="G209" s="41">
        <f t="shared" si="35"/>
        <v>118.67290514674605</v>
      </c>
      <c r="H209" s="41">
        <f t="shared" si="36"/>
        <v>187.1977240398293</v>
      </c>
      <c r="I209" s="41">
        <f t="shared" si="37"/>
        <v>71.104679208876021</v>
      </c>
      <c r="J209" s="41">
        <f t="shared" si="38"/>
        <v>123.43663911845731</v>
      </c>
      <c r="K209" s="41">
        <f t="shared" si="39"/>
        <v>37.023402576912964</v>
      </c>
      <c r="M209">
        <v>428.85</v>
      </c>
      <c r="N209">
        <v>21.45</v>
      </c>
      <c r="O209">
        <v>177.88</v>
      </c>
      <c r="P209">
        <v>79.400000000000006</v>
      </c>
      <c r="Q209">
        <v>118.65</v>
      </c>
      <c r="R209">
        <v>27.9</v>
      </c>
      <c r="S209">
        <v>131.6</v>
      </c>
      <c r="T209">
        <v>221.1</v>
      </c>
      <c r="U209">
        <v>179.23</v>
      </c>
      <c r="V209">
        <v>70.400000000000006</v>
      </c>
    </row>
    <row r="210" spans="1:22" x14ac:dyDescent="0.25">
      <c r="A210" s="39">
        <v>42402</v>
      </c>
      <c r="B210" s="41">
        <f t="shared" si="30"/>
        <v>134.27880741337631</v>
      </c>
      <c r="C210" s="41">
        <f t="shared" si="31"/>
        <v>91.031390134529147</v>
      </c>
      <c r="D210" s="41">
        <f t="shared" si="32"/>
        <v>130.83801359739877</v>
      </c>
      <c r="E210" s="41">
        <f t="shared" si="33"/>
        <v>199.48519948519947</v>
      </c>
      <c r="F210" s="41">
        <f t="shared" si="34"/>
        <v>91.86666666666666</v>
      </c>
      <c r="G210" s="41">
        <f t="shared" si="35"/>
        <v>113.78136962994469</v>
      </c>
      <c r="H210" s="41">
        <f t="shared" si="36"/>
        <v>191.5362731152205</v>
      </c>
      <c r="I210" s="41">
        <f t="shared" si="37"/>
        <v>68.580157581604766</v>
      </c>
      <c r="J210" s="41">
        <f t="shared" si="38"/>
        <v>120.04820936639121</v>
      </c>
      <c r="K210" s="41">
        <f t="shared" si="39"/>
        <v>34.130949250591641</v>
      </c>
      <c r="M210">
        <v>416.6</v>
      </c>
      <c r="N210">
        <v>20.3</v>
      </c>
      <c r="O210">
        <v>177.05</v>
      </c>
      <c r="P210">
        <v>77.5</v>
      </c>
      <c r="Q210">
        <v>117.13</v>
      </c>
      <c r="R210">
        <v>26.75</v>
      </c>
      <c r="S210">
        <v>134.65</v>
      </c>
      <c r="T210">
        <v>213.25</v>
      </c>
      <c r="U210">
        <v>174.31</v>
      </c>
      <c r="V210">
        <v>64.900000000000006</v>
      </c>
    </row>
    <row r="211" spans="1:22" x14ac:dyDescent="0.25">
      <c r="A211" s="39">
        <v>42403</v>
      </c>
      <c r="B211" s="41">
        <f t="shared" si="30"/>
        <v>133.21514907332798</v>
      </c>
      <c r="C211" s="41">
        <f t="shared" si="31"/>
        <v>88.116591928251111</v>
      </c>
      <c r="D211" s="41">
        <f t="shared" si="32"/>
        <v>131.20750812887971</v>
      </c>
      <c r="E211" s="41">
        <f t="shared" si="33"/>
        <v>189.57528957528956</v>
      </c>
      <c r="F211" s="41">
        <f t="shared" si="34"/>
        <v>89.396078431372544</v>
      </c>
      <c r="G211" s="41">
        <f t="shared" si="35"/>
        <v>106.76307954062101</v>
      </c>
      <c r="H211" s="41">
        <f t="shared" si="36"/>
        <v>195.30583214793745</v>
      </c>
      <c r="I211" s="41">
        <f t="shared" si="37"/>
        <v>67.599292490754138</v>
      </c>
      <c r="J211" s="41">
        <f t="shared" si="38"/>
        <v>117.69283746556474</v>
      </c>
      <c r="K211" s="41">
        <f t="shared" si="39"/>
        <v>32.421772285038124</v>
      </c>
      <c r="M211">
        <v>413.3</v>
      </c>
      <c r="N211">
        <v>19.649999999999999</v>
      </c>
      <c r="O211">
        <v>177.55</v>
      </c>
      <c r="P211">
        <v>73.650000000000006</v>
      </c>
      <c r="Q211">
        <v>113.98</v>
      </c>
      <c r="R211">
        <v>25.1</v>
      </c>
      <c r="S211">
        <v>137.30000000000001</v>
      </c>
      <c r="T211">
        <v>210.2</v>
      </c>
      <c r="U211">
        <v>170.89</v>
      </c>
      <c r="V211">
        <v>61.65</v>
      </c>
    </row>
    <row r="212" spans="1:22" x14ac:dyDescent="0.25">
      <c r="A212" s="39">
        <v>42404</v>
      </c>
      <c r="B212" s="41">
        <f t="shared" si="30"/>
        <v>132.21595487510072</v>
      </c>
      <c r="C212" s="41">
        <f t="shared" si="31"/>
        <v>85.650224215246638</v>
      </c>
      <c r="D212" s="41">
        <f t="shared" si="32"/>
        <v>134.68075672480049</v>
      </c>
      <c r="E212" s="41">
        <f t="shared" si="33"/>
        <v>193.05019305019303</v>
      </c>
      <c r="F212" s="41">
        <f t="shared" si="34"/>
        <v>91.749019607843138</v>
      </c>
      <c r="G212" s="41">
        <f t="shared" si="35"/>
        <v>102.29689493832413</v>
      </c>
      <c r="H212" s="41">
        <f t="shared" si="36"/>
        <v>190.54054054054052</v>
      </c>
      <c r="I212" s="41">
        <f t="shared" si="37"/>
        <v>69.368065605402791</v>
      </c>
      <c r="J212" s="41">
        <f t="shared" si="38"/>
        <v>112.11432506887053</v>
      </c>
      <c r="K212" s="41">
        <f t="shared" si="39"/>
        <v>35.629765974230871</v>
      </c>
      <c r="M212">
        <v>410.2</v>
      </c>
      <c r="N212">
        <v>19.100000000000001</v>
      </c>
      <c r="O212">
        <v>182.25</v>
      </c>
      <c r="P212">
        <v>75</v>
      </c>
      <c r="Q212">
        <v>116.98</v>
      </c>
      <c r="R212">
        <v>24.05</v>
      </c>
      <c r="S212">
        <v>133.94999999999999</v>
      </c>
      <c r="T212">
        <v>215.7</v>
      </c>
      <c r="U212">
        <v>162.79</v>
      </c>
      <c r="V212">
        <v>67.75</v>
      </c>
    </row>
    <row r="213" spans="1:22" x14ac:dyDescent="0.25">
      <c r="A213" s="39">
        <v>42405</v>
      </c>
      <c r="B213" s="41">
        <f t="shared" si="30"/>
        <v>133.58581788879934</v>
      </c>
      <c r="C213" s="41">
        <f t="shared" si="31"/>
        <v>86.771300448430495</v>
      </c>
      <c r="D213" s="41">
        <f t="shared" si="32"/>
        <v>130.72716523795449</v>
      </c>
      <c r="E213" s="41">
        <f t="shared" si="33"/>
        <v>192.66409266409264</v>
      </c>
      <c r="F213" s="41">
        <f t="shared" si="34"/>
        <v>89.592156862745099</v>
      </c>
      <c r="G213" s="41">
        <f t="shared" si="35"/>
        <v>102.29689493832413</v>
      </c>
      <c r="H213" s="41">
        <f t="shared" si="36"/>
        <v>190.18492176386911</v>
      </c>
      <c r="I213" s="41">
        <f t="shared" si="37"/>
        <v>67.888728091333022</v>
      </c>
      <c r="J213" s="41">
        <f t="shared" si="38"/>
        <v>114.53168044077138</v>
      </c>
      <c r="K213" s="41">
        <f t="shared" si="39"/>
        <v>38.864054693662894</v>
      </c>
      <c r="M213">
        <v>414.45</v>
      </c>
      <c r="N213">
        <v>19.350000000000001</v>
      </c>
      <c r="O213">
        <v>176.9</v>
      </c>
      <c r="P213">
        <v>74.849999999999994</v>
      </c>
      <c r="Q213">
        <v>114.23</v>
      </c>
      <c r="R213">
        <v>24.05</v>
      </c>
      <c r="S213">
        <v>133.69999999999999</v>
      </c>
      <c r="T213">
        <v>211.1</v>
      </c>
      <c r="U213">
        <v>166.3</v>
      </c>
      <c r="V213">
        <v>73.900000000000006</v>
      </c>
    </row>
    <row r="214" spans="1:22" x14ac:dyDescent="0.25">
      <c r="A214" s="39">
        <v>42408</v>
      </c>
      <c r="B214" s="41">
        <f t="shared" si="30"/>
        <v>135.51974214343272</v>
      </c>
      <c r="C214" s="41">
        <f t="shared" si="31"/>
        <v>84.529147982062781</v>
      </c>
      <c r="D214" s="41">
        <f t="shared" si="32"/>
        <v>130.24682234702928</v>
      </c>
      <c r="E214" s="41">
        <f t="shared" si="33"/>
        <v>183.91248391248391</v>
      </c>
      <c r="F214" s="41">
        <f t="shared" si="34"/>
        <v>89.121568627450969</v>
      </c>
      <c r="G214" s="41">
        <f t="shared" si="35"/>
        <v>102.29689493832413</v>
      </c>
      <c r="H214" s="41">
        <f t="shared" si="36"/>
        <v>188.33570412517781</v>
      </c>
      <c r="I214" s="41">
        <f t="shared" si="37"/>
        <v>68.194243447499602</v>
      </c>
      <c r="J214" s="41">
        <f t="shared" si="38"/>
        <v>113.59504132231406</v>
      </c>
      <c r="K214" s="41">
        <f t="shared" si="39"/>
        <v>37.70707336313437</v>
      </c>
      <c r="M214">
        <v>420.45</v>
      </c>
      <c r="N214">
        <v>18.850000000000001</v>
      </c>
      <c r="O214">
        <v>176.25</v>
      </c>
      <c r="P214">
        <v>71.45</v>
      </c>
      <c r="Q214">
        <v>113.63</v>
      </c>
      <c r="R214">
        <v>24.05</v>
      </c>
      <c r="S214">
        <v>132.4</v>
      </c>
      <c r="T214">
        <v>212.05</v>
      </c>
      <c r="U214">
        <v>164.94</v>
      </c>
      <c r="V214">
        <v>71.7</v>
      </c>
    </row>
    <row r="215" spans="1:22" x14ac:dyDescent="0.25">
      <c r="A215" s="39">
        <v>42409</v>
      </c>
      <c r="B215" s="41">
        <f t="shared" si="30"/>
        <v>135.27800161160354</v>
      </c>
      <c r="C215" s="41">
        <f t="shared" si="31"/>
        <v>80.493273542600889</v>
      </c>
      <c r="D215" s="41">
        <f t="shared" si="32"/>
        <v>127.32781554832991</v>
      </c>
      <c r="E215" s="41">
        <f t="shared" si="33"/>
        <v>180.05148005148007</v>
      </c>
      <c r="F215" s="41">
        <f t="shared" si="34"/>
        <v>88.470588235294116</v>
      </c>
      <c r="G215" s="41">
        <f t="shared" si="35"/>
        <v>108.0391322841344</v>
      </c>
      <c r="H215" s="41">
        <f t="shared" si="36"/>
        <v>190.04267425320057</v>
      </c>
      <c r="I215" s="41">
        <f t="shared" si="37"/>
        <v>67.66361151310501</v>
      </c>
      <c r="J215" s="41">
        <f t="shared" si="38"/>
        <v>111.21900826446283</v>
      </c>
      <c r="K215" s="41">
        <f t="shared" si="39"/>
        <v>36.681567183802258</v>
      </c>
      <c r="M215">
        <v>419.7</v>
      </c>
      <c r="N215">
        <v>17.95</v>
      </c>
      <c r="O215">
        <v>172.3</v>
      </c>
      <c r="P215">
        <v>69.95</v>
      </c>
      <c r="Q215">
        <v>112.8</v>
      </c>
      <c r="R215">
        <v>25.4</v>
      </c>
      <c r="S215">
        <v>133.6</v>
      </c>
      <c r="T215">
        <v>210.4</v>
      </c>
      <c r="U215">
        <v>161.49</v>
      </c>
      <c r="V215">
        <v>69.75</v>
      </c>
    </row>
    <row r="216" spans="1:22" x14ac:dyDescent="0.25">
      <c r="A216" s="39">
        <v>42410</v>
      </c>
      <c r="B216" s="41">
        <f t="shared" si="30"/>
        <v>131.45850120870267</v>
      </c>
      <c r="C216" s="41">
        <f t="shared" si="31"/>
        <v>79.147982062780258</v>
      </c>
      <c r="D216" s="41">
        <f t="shared" si="32"/>
        <v>126.04936446940584</v>
      </c>
      <c r="E216" s="41">
        <f t="shared" si="33"/>
        <v>166.15186615186616</v>
      </c>
      <c r="F216" s="41">
        <f t="shared" si="34"/>
        <v>88.494117647058829</v>
      </c>
      <c r="G216" s="41">
        <f t="shared" si="35"/>
        <v>106.33772862611654</v>
      </c>
      <c r="H216" s="41">
        <f t="shared" si="36"/>
        <v>190.39829302987198</v>
      </c>
      <c r="I216" s="41">
        <f t="shared" si="37"/>
        <v>65.235568419360021</v>
      </c>
      <c r="J216" s="41">
        <f t="shared" si="38"/>
        <v>110.63360881542698</v>
      </c>
      <c r="K216" s="41">
        <f t="shared" si="39"/>
        <v>35.366815671838019</v>
      </c>
      <c r="M216">
        <v>407.85</v>
      </c>
      <c r="N216">
        <v>17.649999999999999</v>
      </c>
      <c r="O216">
        <v>170.57</v>
      </c>
      <c r="P216">
        <v>64.55</v>
      </c>
      <c r="Q216">
        <v>112.83</v>
      </c>
      <c r="R216">
        <v>25</v>
      </c>
      <c r="S216">
        <v>133.85</v>
      </c>
      <c r="T216">
        <v>202.85</v>
      </c>
      <c r="U216">
        <v>160.63999999999999</v>
      </c>
      <c r="V216">
        <v>67.25</v>
      </c>
    </row>
    <row r="217" spans="1:22" x14ac:dyDescent="0.25">
      <c r="A217" s="39">
        <v>42411</v>
      </c>
      <c r="B217" s="41">
        <f t="shared" si="30"/>
        <v>123.40048348106367</v>
      </c>
      <c r="C217" s="41">
        <f t="shared" si="31"/>
        <v>72.421524663677118</v>
      </c>
      <c r="D217" s="41">
        <f t="shared" si="32"/>
        <v>124.09843334318653</v>
      </c>
      <c r="E217" s="41">
        <f t="shared" si="33"/>
        <v>150.06435006435007</v>
      </c>
      <c r="F217" s="41">
        <f t="shared" si="34"/>
        <v>79.945098039215694</v>
      </c>
      <c r="G217" s="41">
        <f t="shared" si="35"/>
        <v>97.830710336027209</v>
      </c>
      <c r="H217" s="41">
        <f t="shared" si="36"/>
        <v>200.49786628733997</v>
      </c>
      <c r="I217" s="41">
        <f t="shared" si="37"/>
        <v>60.090046631291202</v>
      </c>
      <c r="J217" s="41">
        <f t="shared" si="38"/>
        <v>104.56611570247935</v>
      </c>
      <c r="K217" s="41">
        <f t="shared" si="39"/>
        <v>32.763607678148823</v>
      </c>
      <c r="M217">
        <v>382.85</v>
      </c>
      <c r="N217">
        <v>16.149999999999999</v>
      </c>
      <c r="O217">
        <v>167.93</v>
      </c>
      <c r="P217">
        <v>58.3</v>
      </c>
      <c r="Q217">
        <v>101.93</v>
      </c>
      <c r="R217">
        <v>23</v>
      </c>
      <c r="S217">
        <v>140.94999999999999</v>
      </c>
      <c r="T217">
        <v>186.85</v>
      </c>
      <c r="U217">
        <v>151.83000000000001</v>
      </c>
      <c r="V217">
        <v>62.3</v>
      </c>
    </row>
    <row r="218" spans="1:22" x14ac:dyDescent="0.25">
      <c r="A218" s="39">
        <v>42412</v>
      </c>
      <c r="B218" s="41">
        <f t="shared" si="30"/>
        <v>122.80419016921837</v>
      </c>
      <c r="C218" s="41">
        <f t="shared" si="31"/>
        <v>72.645739910313907</v>
      </c>
      <c r="D218" s="41">
        <f t="shared" si="32"/>
        <v>117.11498669819687</v>
      </c>
      <c r="E218" s="41">
        <f t="shared" si="33"/>
        <v>142.85714285714286</v>
      </c>
      <c r="F218" s="41">
        <f t="shared" si="34"/>
        <v>77.764705882352942</v>
      </c>
      <c r="G218" s="41">
        <f t="shared" si="35"/>
        <v>90.812420246703525</v>
      </c>
      <c r="H218" s="41">
        <f t="shared" si="36"/>
        <v>197.29729729729729</v>
      </c>
      <c r="I218" s="41">
        <f t="shared" si="37"/>
        <v>57.260009647853359</v>
      </c>
      <c r="J218" s="41">
        <f t="shared" si="38"/>
        <v>105.53030303030305</v>
      </c>
      <c r="K218" s="41">
        <f t="shared" si="39"/>
        <v>33.263213252695238</v>
      </c>
      <c r="M218">
        <v>381</v>
      </c>
      <c r="N218">
        <v>16.2</v>
      </c>
      <c r="O218">
        <v>158.47999999999999</v>
      </c>
      <c r="P218">
        <v>55.5</v>
      </c>
      <c r="Q218">
        <v>99.15</v>
      </c>
      <c r="R218">
        <v>21.35</v>
      </c>
      <c r="S218">
        <v>138.69999999999999</v>
      </c>
      <c r="T218">
        <v>178.05</v>
      </c>
      <c r="U218">
        <v>153.22999999999999</v>
      </c>
      <c r="V218">
        <v>63.25</v>
      </c>
    </row>
    <row r="219" spans="1:22" x14ac:dyDescent="0.25">
      <c r="A219" s="39">
        <v>42415</v>
      </c>
      <c r="B219" s="41">
        <f t="shared" si="30"/>
        <v>125.97904915390814</v>
      </c>
      <c r="C219" s="41">
        <f t="shared" si="31"/>
        <v>75.11210762331838</v>
      </c>
      <c r="D219" s="41">
        <f t="shared" si="32"/>
        <v>116.16908069760568</v>
      </c>
      <c r="E219" s="41">
        <f t="shared" si="33"/>
        <v>149.67824967824967</v>
      </c>
      <c r="F219" s="41">
        <f t="shared" si="34"/>
        <v>77.490196078431367</v>
      </c>
      <c r="G219" s="41">
        <f t="shared" si="35"/>
        <v>105.27435133985537</v>
      </c>
      <c r="H219" s="41">
        <f t="shared" si="36"/>
        <v>196.0881934566145</v>
      </c>
      <c r="I219" s="41">
        <f t="shared" si="37"/>
        <v>61.472905611834705</v>
      </c>
      <c r="J219" s="41">
        <f t="shared" si="38"/>
        <v>111.50826446280992</v>
      </c>
      <c r="K219" s="41">
        <f t="shared" si="39"/>
        <v>39.442545358927163</v>
      </c>
      <c r="M219">
        <v>390.85</v>
      </c>
      <c r="N219">
        <v>16.75</v>
      </c>
      <c r="O219">
        <v>157.19999999999999</v>
      </c>
      <c r="P219">
        <v>58.15</v>
      </c>
      <c r="Q219">
        <v>98.8</v>
      </c>
      <c r="R219">
        <v>24.75</v>
      </c>
      <c r="S219">
        <v>137.85</v>
      </c>
      <c r="T219">
        <v>191.15</v>
      </c>
      <c r="U219">
        <v>161.91</v>
      </c>
      <c r="V219">
        <v>75</v>
      </c>
    </row>
    <row r="220" spans="1:22" x14ac:dyDescent="0.25">
      <c r="A220" s="39">
        <v>42416</v>
      </c>
      <c r="B220" s="41">
        <f t="shared" si="30"/>
        <v>124.88315874294923</v>
      </c>
      <c r="C220" s="41">
        <f t="shared" si="31"/>
        <v>74.887892376681606</v>
      </c>
      <c r="D220" s="41">
        <f t="shared" si="32"/>
        <v>111.5873485072421</v>
      </c>
      <c r="E220" s="41">
        <f t="shared" si="33"/>
        <v>142.2136422136422</v>
      </c>
      <c r="F220" s="41">
        <f t="shared" si="34"/>
        <v>74.807843137254906</v>
      </c>
      <c r="G220" s="41">
        <f t="shared" si="35"/>
        <v>103.14759676733306</v>
      </c>
      <c r="H220" s="41">
        <f t="shared" si="36"/>
        <v>195.30583214793745</v>
      </c>
      <c r="I220" s="41">
        <f t="shared" si="37"/>
        <v>64.431580639974271</v>
      </c>
      <c r="J220" s="41">
        <f t="shared" si="38"/>
        <v>105.81267217630854</v>
      </c>
      <c r="K220" s="41">
        <f t="shared" si="39"/>
        <v>37.523008151459372</v>
      </c>
      <c r="M220">
        <v>387.45</v>
      </c>
      <c r="N220">
        <v>16.7</v>
      </c>
      <c r="O220">
        <v>151</v>
      </c>
      <c r="P220">
        <v>55.25</v>
      </c>
      <c r="Q220">
        <v>95.38</v>
      </c>
      <c r="R220">
        <v>24.25</v>
      </c>
      <c r="S220">
        <v>137.30000000000001</v>
      </c>
      <c r="T220">
        <v>200.35</v>
      </c>
      <c r="U220">
        <v>153.63999999999999</v>
      </c>
      <c r="V220">
        <v>71.349999999999994</v>
      </c>
    </row>
    <row r="221" spans="1:22" x14ac:dyDescent="0.25">
      <c r="A221" s="39">
        <v>42417</v>
      </c>
      <c r="B221" s="41">
        <f t="shared" si="30"/>
        <v>123.49717969379532</v>
      </c>
      <c r="C221" s="41">
        <f t="shared" si="31"/>
        <v>76.905829596412545</v>
      </c>
      <c r="D221" s="41">
        <f t="shared" si="32"/>
        <v>110.58971327224359</v>
      </c>
      <c r="E221" s="41">
        <f t="shared" si="33"/>
        <v>143.50064350064349</v>
      </c>
      <c r="F221" s="41">
        <f t="shared" si="34"/>
        <v>75.333333333333329</v>
      </c>
      <c r="G221" s="41">
        <f t="shared" si="35"/>
        <v>99.106763079540613</v>
      </c>
      <c r="H221" s="41">
        <f t="shared" si="36"/>
        <v>196.01706970128026</v>
      </c>
      <c r="I221" s="41">
        <f t="shared" si="37"/>
        <v>68.33896124778903</v>
      </c>
      <c r="J221" s="41">
        <f t="shared" si="38"/>
        <v>108.4435261707989</v>
      </c>
      <c r="K221" s="41">
        <f t="shared" si="39"/>
        <v>39.127004996055746</v>
      </c>
      <c r="M221">
        <v>383.15</v>
      </c>
      <c r="N221">
        <v>17.149999999999999</v>
      </c>
      <c r="O221">
        <v>149.65</v>
      </c>
      <c r="P221">
        <v>55.75</v>
      </c>
      <c r="Q221">
        <v>96.05</v>
      </c>
      <c r="R221">
        <v>23.3</v>
      </c>
      <c r="S221">
        <v>137.80000000000001</v>
      </c>
      <c r="T221">
        <v>212.5</v>
      </c>
      <c r="U221">
        <v>157.46</v>
      </c>
      <c r="V221">
        <v>74.400000000000006</v>
      </c>
    </row>
    <row r="222" spans="1:22" x14ac:dyDescent="0.25">
      <c r="A222" s="39">
        <v>42418</v>
      </c>
      <c r="B222" s="41">
        <f t="shared" si="30"/>
        <v>125.14101531023367</v>
      </c>
      <c r="C222" s="41">
        <f t="shared" si="31"/>
        <v>77.578475336322867</v>
      </c>
      <c r="D222" s="41">
        <f t="shared" si="32"/>
        <v>110.46408513154005</v>
      </c>
      <c r="E222" s="41">
        <f t="shared" si="33"/>
        <v>144.40154440154441</v>
      </c>
      <c r="F222" s="41">
        <f t="shared" si="34"/>
        <v>78.156862745098039</v>
      </c>
      <c r="G222" s="41">
        <f t="shared" si="35"/>
        <v>102.9349213100808</v>
      </c>
      <c r="H222" s="41">
        <f t="shared" si="36"/>
        <v>200.28449502133716</v>
      </c>
      <c r="I222" s="41">
        <f t="shared" si="37"/>
        <v>67.66361151310501</v>
      </c>
      <c r="J222" s="41">
        <f t="shared" si="38"/>
        <v>107.17630853994491</v>
      </c>
      <c r="K222" s="41">
        <f t="shared" si="39"/>
        <v>39.889560872994998</v>
      </c>
      <c r="M222">
        <v>388.25</v>
      </c>
      <c r="N222">
        <v>17.3</v>
      </c>
      <c r="O222">
        <v>149.47999999999999</v>
      </c>
      <c r="P222">
        <v>56.1</v>
      </c>
      <c r="Q222">
        <v>99.65</v>
      </c>
      <c r="R222">
        <v>24.2</v>
      </c>
      <c r="S222">
        <v>140.80000000000001</v>
      </c>
      <c r="T222">
        <v>210.4</v>
      </c>
      <c r="U222">
        <v>155.62</v>
      </c>
      <c r="V222">
        <v>75.849999999999994</v>
      </c>
    </row>
    <row r="223" spans="1:22" x14ac:dyDescent="0.25">
      <c r="A223" s="39">
        <v>42419</v>
      </c>
      <c r="B223" s="41">
        <f t="shared" si="30"/>
        <v>124.5447219983884</v>
      </c>
      <c r="C223" s="41">
        <f t="shared" si="31"/>
        <v>77.354260089686093</v>
      </c>
      <c r="D223" s="41">
        <f t="shared" si="32"/>
        <v>110.61188294413245</v>
      </c>
      <c r="E223" s="41">
        <f t="shared" si="33"/>
        <v>151.60875160875159</v>
      </c>
      <c r="F223" s="41">
        <f t="shared" si="34"/>
        <v>79.607843137254903</v>
      </c>
      <c r="G223" s="41">
        <f t="shared" si="35"/>
        <v>98.256061250531687</v>
      </c>
      <c r="H223" s="41">
        <f t="shared" si="36"/>
        <v>183.71266002844953</v>
      </c>
      <c r="I223" s="41">
        <f t="shared" si="37"/>
        <v>67.342016401350705</v>
      </c>
      <c r="J223" s="41">
        <f t="shared" si="38"/>
        <v>101.78374655647384</v>
      </c>
      <c r="K223" s="41">
        <f t="shared" si="39"/>
        <v>39.258480147252172</v>
      </c>
      <c r="M223">
        <v>386.4</v>
      </c>
      <c r="N223">
        <v>17.25</v>
      </c>
      <c r="O223">
        <v>149.68</v>
      </c>
      <c r="P223">
        <v>58.9</v>
      </c>
      <c r="Q223">
        <v>101.5</v>
      </c>
      <c r="R223">
        <v>23.1</v>
      </c>
      <c r="S223">
        <v>129.15</v>
      </c>
      <c r="T223">
        <v>209.4</v>
      </c>
      <c r="U223">
        <v>147.79</v>
      </c>
      <c r="V223">
        <v>74.650000000000006</v>
      </c>
    </row>
    <row r="224" spans="1:22" x14ac:dyDescent="0.25">
      <c r="A224" s="39">
        <v>42422</v>
      </c>
      <c r="B224" s="41">
        <f t="shared" si="30"/>
        <v>124.31909750201451</v>
      </c>
      <c r="C224" s="41">
        <f t="shared" si="31"/>
        <v>76.681614349775785</v>
      </c>
      <c r="D224" s="41">
        <f t="shared" si="32"/>
        <v>112.10464085131539</v>
      </c>
      <c r="E224" s="41">
        <f t="shared" si="33"/>
        <v>149.67824967824967</v>
      </c>
      <c r="F224" s="41">
        <f t="shared" si="34"/>
        <v>78.705882352941174</v>
      </c>
      <c r="G224" s="41">
        <f t="shared" si="35"/>
        <v>103.14759676733306</v>
      </c>
      <c r="H224" s="41">
        <f t="shared" si="36"/>
        <v>187.48221906116643</v>
      </c>
      <c r="I224" s="41">
        <f t="shared" si="37"/>
        <v>66.216433510210649</v>
      </c>
      <c r="J224" s="41">
        <f t="shared" si="38"/>
        <v>103.55371900826449</v>
      </c>
      <c r="K224" s="41">
        <f t="shared" si="39"/>
        <v>38.969234814620037</v>
      </c>
      <c r="M224">
        <v>385.7</v>
      </c>
      <c r="N224">
        <v>17.100000000000001</v>
      </c>
      <c r="O224">
        <v>151.69999999999999</v>
      </c>
      <c r="P224">
        <v>58.15</v>
      </c>
      <c r="Q224">
        <v>100.35</v>
      </c>
      <c r="R224">
        <v>24.25</v>
      </c>
      <c r="S224">
        <v>131.80000000000001</v>
      </c>
      <c r="T224">
        <v>205.9</v>
      </c>
      <c r="U224">
        <v>150.36000000000001</v>
      </c>
      <c r="V224">
        <v>74.099999999999994</v>
      </c>
    </row>
    <row r="225" spans="1:22" x14ac:dyDescent="0.25">
      <c r="A225" s="39">
        <v>42423</v>
      </c>
      <c r="B225" s="41">
        <f t="shared" si="30"/>
        <v>122.91700241740533</v>
      </c>
      <c r="C225" s="41">
        <f t="shared" si="31"/>
        <v>76.008968609865462</v>
      </c>
      <c r="D225" s="41">
        <f t="shared" si="32"/>
        <v>109.55512858409695</v>
      </c>
      <c r="E225" s="41">
        <f t="shared" si="33"/>
        <v>146.84684684684683</v>
      </c>
      <c r="F225" s="41">
        <f t="shared" si="34"/>
        <v>78.141176470588235</v>
      </c>
      <c r="G225" s="41">
        <f t="shared" si="35"/>
        <v>102.9349213100808</v>
      </c>
      <c r="H225" s="41">
        <f t="shared" si="36"/>
        <v>187.76671408250357</v>
      </c>
      <c r="I225" s="41">
        <f t="shared" si="37"/>
        <v>65.669721820228332</v>
      </c>
      <c r="J225" s="41">
        <f t="shared" si="38"/>
        <v>98.498622589531692</v>
      </c>
      <c r="K225" s="41">
        <f t="shared" si="39"/>
        <v>38.417039179595051</v>
      </c>
      <c r="M225">
        <v>381.35</v>
      </c>
      <c r="N225">
        <v>16.95</v>
      </c>
      <c r="O225">
        <v>148.25</v>
      </c>
      <c r="P225">
        <v>57.05</v>
      </c>
      <c r="Q225">
        <v>99.63</v>
      </c>
      <c r="R225">
        <v>24.2</v>
      </c>
      <c r="S225">
        <v>132</v>
      </c>
      <c r="T225">
        <v>204.2</v>
      </c>
      <c r="U225">
        <v>143.02000000000001</v>
      </c>
      <c r="V225">
        <v>73.05</v>
      </c>
    </row>
    <row r="226" spans="1:22" x14ac:dyDescent="0.25">
      <c r="A226" s="39">
        <v>42424</v>
      </c>
      <c r="B226" s="41">
        <f t="shared" si="30"/>
        <v>123.70668815471394</v>
      </c>
      <c r="C226" s="41">
        <f t="shared" si="31"/>
        <v>73.094170403587441</v>
      </c>
      <c r="D226" s="41">
        <f t="shared" si="32"/>
        <v>106.25184747265742</v>
      </c>
      <c r="E226" s="41">
        <f t="shared" si="33"/>
        <v>140.54054054054055</v>
      </c>
      <c r="F226" s="41">
        <f t="shared" si="34"/>
        <v>78.82352941176471</v>
      </c>
      <c r="G226" s="41">
        <f t="shared" si="35"/>
        <v>98.681412165036136</v>
      </c>
      <c r="H226" s="41">
        <f t="shared" si="36"/>
        <v>194.95021337126605</v>
      </c>
      <c r="I226" s="41">
        <f t="shared" si="37"/>
        <v>64.367261617623413</v>
      </c>
      <c r="J226" s="41">
        <f t="shared" si="38"/>
        <v>99.972451790633613</v>
      </c>
      <c r="K226" s="41">
        <f t="shared" si="39"/>
        <v>37.286352879305809</v>
      </c>
      <c r="M226">
        <v>383.8</v>
      </c>
      <c r="N226">
        <v>16.3</v>
      </c>
      <c r="O226">
        <v>143.78</v>
      </c>
      <c r="P226">
        <v>54.6</v>
      </c>
      <c r="Q226">
        <v>100.5</v>
      </c>
      <c r="R226">
        <v>23.2</v>
      </c>
      <c r="S226">
        <v>137.05000000000001</v>
      </c>
      <c r="T226">
        <v>200.15</v>
      </c>
      <c r="U226">
        <v>145.16</v>
      </c>
      <c r="V226">
        <v>70.900000000000006</v>
      </c>
    </row>
    <row r="227" spans="1:22" x14ac:dyDescent="0.25">
      <c r="A227" s="39">
        <v>42425</v>
      </c>
      <c r="B227" s="41">
        <f t="shared" si="30"/>
        <v>122.88477034649476</v>
      </c>
      <c r="C227" s="41">
        <f t="shared" si="31"/>
        <v>72.869955156950667</v>
      </c>
      <c r="D227" s="41">
        <f t="shared" si="32"/>
        <v>105.34289092521432</v>
      </c>
      <c r="E227" s="41">
        <f t="shared" si="33"/>
        <v>136.93693693693695</v>
      </c>
      <c r="F227" s="41">
        <f t="shared" si="34"/>
        <v>75.709803921568636</v>
      </c>
      <c r="G227" s="41">
        <f t="shared" si="35"/>
        <v>97.192683964270515</v>
      </c>
      <c r="H227" s="41">
        <f t="shared" si="36"/>
        <v>193.66998577524893</v>
      </c>
      <c r="I227" s="41">
        <f t="shared" si="37"/>
        <v>63.820549927641103</v>
      </c>
      <c r="J227" s="41">
        <f t="shared" si="38"/>
        <v>98.236914600550961</v>
      </c>
      <c r="K227" s="41">
        <f t="shared" si="39"/>
        <v>36.602682093084404</v>
      </c>
      <c r="M227">
        <v>381.25</v>
      </c>
      <c r="N227">
        <v>16.25</v>
      </c>
      <c r="O227">
        <v>142.55000000000001</v>
      </c>
      <c r="P227">
        <v>53.2</v>
      </c>
      <c r="Q227">
        <v>96.53</v>
      </c>
      <c r="R227">
        <v>22.85</v>
      </c>
      <c r="S227">
        <v>136.15</v>
      </c>
      <c r="T227">
        <v>198.45</v>
      </c>
      <c r="U227">
        <v>142.63999999999999</v>
      </c>
      <c r="V227">
        <v>69.599999999999994</v>
      </c>
    </row>
    <row r="228" spans="1:22" x14ac:dyDescent="0.25">
      <c r="A228" s="39">
        <v>42426</v>
      </c>
      <c r="B228" s="41">
        <f t="shared" si="30"/>
        <v>118.35616438356165</v>
      </c>
      <c r="C228" s="41">
        <f t="shared" si="31"/>
        <v>72.197309417040373</v>
      </c>
      <c r="D228" s="41">
        <f t="shared" si="32"/>
        <v>104.43393437777119</v>
      </c>
      <c r="E228" s="41">
        <f t="shared" si="33"/>
        <v>131.53153153153153</v>
      </c>
      <c r="F228" s="41">
        <f t="shared" si="34"/>
        <v>73.51372549019608</v>
      </c>
      <c r="G228" s="41">
        <f t="shared" si="35"/>
        <v>94.853253934495953</v>
      </c>
      <c r="H228" s="41">
        <f t="shared" si="36"/>
        <v>191.18065433854909</v>
      </c>
      <c r="I228" s="41">
        <f t="shared" si="37"/>
        <v>64.351181862035702</v>
      </c>
      <c r="J228" s="41">
        <f t="shared" si="38"/>
        <v>101.21900826446281</v>
      </c>
      <c r="K228" s="41">
        <f t="shared" si="39"/>
        <v>37.759663423612935</v>
      </c>
      <c r="M228">
        <v>367.2</v>
      </c>
      <c r="N228">
        <v>16.100000000000001</v>
      </c>
      <c r="O228">
        <v>141.32</v>
      </c>
      <c r="P228">
        <v>51.1</v>
      </c>
      <c r="Q228">
        <v>93.73</v>
      </c>
      <c r="R228">
        <v>22.3</v>
      </c>
      <c r="S228">
        <v>134.4</v>
      </c>
      <c r="T228">
        <v>200.1</v>
      </c>
      <c r="U228">
        <v>146.97</v>
      </c>
      <c r="V228">
        <v>71.8</v>
      </c>
    </row>
    <row r="229" spans="1:22" x14ac:dyDescent="0.25">
      <c r="A229" s="39">
        <v>42429</v>
      </c>
      <c r="B229" s="41">
        <f t="shared" si="30"/>
        <v>116.51893634165995</v>
      </c>
      <c r="C229" s="41">
        <f t="shared" si="31"/>
        <v>71.74887892376681</v>
      </c>
      <c r="D229" s="41">
        <f t="shared" si="32"/>
        <v>100.45078332840676</v>
      </c>
      <c r="E229" s="41">
        <f t="shared" si="33"/>
        <v>129.21492921492921</v>
      </c>
      <c r="F229" s="41">
        <f t="shared" si="34"/>
        <v>75.098039215686271</v>
      </c>
      <c r="G229" s="41">
        <f t="shared" si="35"/>
        <v>92.939174819225855</v>
      </c>
      <c r="H229" s="41">
        <f t="shared" si="36"/>
        <v>184.63726884779518</v>
      </c>
      <c r="I229" s="41">
        <f t="shared" si="37"/>
        <v>63.257758482071068</v>
      </c>
      <c r="J229" s="41">
        <f t="shared" si="38"/>
        <v>105.2892561983471</v>
      </c>
      <c r="K229" s="41">
        <f t="shared" si="39"/>
        <v>37.128582697870101</v>
      </c>
      <c r="M229">
        <v>361.5</v>
      </c>
      <c r="N229">
        <v>16</v>
      </c>
      <c r="O229">
        <v>135.93</v>
      </c>
      <c r="P229">
        <v>50.2</v>
      </c>
      <c r="Q229">
        <v>95.75</v>
      </c>
      <c r="R229">
        <v>21.85</v>
      </c>
      <c r="S229">
        <v>129.80000000000001</v>
      </c>
      <c r="T229">
        <v>196.7</v>
      </c>
      <c r="U229">
        <v>152.88</v>
      </c>
      <c r="V229">
        <v>70.599999999999994</v>
      </c>
    </row>
    <row r="230" spans="1:22" x14ac:dyDescent="0.25">
      <c r="A230" s="39">
        <v>42430</v>
      </c>
      <c r="B230" s="41">
        <f t="shared" si="30"/>
        <v>122.25624496373892</v>
      </c>
      <c r="C230" s="41">
        <f t="shared" si="31"/>
        <v>76.233183856502237</v>
      </c>
      <c r="D230" s="41">
        <f t="shared" si="32"/>
        <v>106.43659473839789</v>
      </c>
      <c r="E230" s="41">
        <f t="shared" si="33"/>
        <v>135.64993564993566</v>
      </c>
      <c r="F230" s="41">
        <f t="shared" si="34"/>
        <v>75.568627450980387</v>
      </c>
      <c r="G230" s="41">
        <f t="shared" si="35"/>
        <v>95.916631220757125</v>
      </c>
      <c r="H230" s="41">
        <f t="shared" si="36"/>
        <v>182.57467994310099</v>
      </c>
      <c r="I230" s="41">
        <f t="shared" si="37"/>
        <v>66.538028621964955</v>
      </c>
      <c r="J230" s="41">
        <f t="shared" si="38"/>
        <v>110.39256198347107</v>
      </c>
      <c r="K230" s="41">
        <f t="shared" si="39"/>
        <v>39.41625032868788</v>
      </c>
      <c r="M230">
        <v>379.3</v>
      </c>
      <c r="N230">
        <v>17</v>
      </c>
      <c r="O230">
        <v>144.03</v>
      </c>
      <c r="P230">
        <v>52.7</v>
      </c>
      <c r="Q230">
        <v>96.35</v>
      </c>
      <c r="R230">
        <v>22.55</v>
      </c>
      <c r="S230">
        <v>128.35</v>
      </c>
      <c r="T230">
        <v>206.9</v>
      </c>
      <c r="U230">
        <v>160.29</v>
      </c>
      <c r="V230">
        <v>74.95</v>
      </c>
    </row>
    <row r="231" spans="1:22" x14ac:dyDescent="0.25">
      <c r="A231" s="39">
        <v>42431</v>
      </c>
      <c r="B231" s="41">
        <f t="shared" si="30"/>
        <v>124.31909750201451</v>
      </c>
      <c r="C231" s="41">
        <f t="shared" si="31"/>
        <v>79.147982062780258</v>
      </c>
      <c r="D231" s="41">
        <f t="shared" si="32"/>
        <v>109.54034880283771</v>
      </c>
      <c r="E231" s="41">
        <f t="shared" si="33"/>
        <v>142.34234234234233</v>
      </c>
      <c r="F231" s="41">
        <f t="shared" si="34"/>
        <v>78.980392156862749</v>
      </c>
      <c r="G231" s="41">
        <f t="shared" si="35"/>
        <v>98.894087622288382</v>
      </c>
      <c r="H231" s="41">
        <f t="shared" si="36"/>
        <v>183.00142247510672</v>
      </c>
      <c r="I231" s="41">
        <f t="shared" si="37"/>
        <v>70.36501045184113</v>
      </c>
      <c r="J231" s="41">
        <f t="shared" si="38"/>
        <v>111.8388429752066</v>
      </c>
      <c r="K231" s="41">
        <f t="shared" si="39"/>
        <v>41.099132264002101</v>
      </c>
      <c r="M231">
        <v>385.7</v>
      </c>
      <c r="N231">
        <v>17.649999999999999</v>
      </c>
      <c r="O231">
        <v>148.22999999999999</v>
      </c>
      <c r="P231">
        <v>55.3</v>
      </c>
      <c r="Q231">
        <v>100.7</v>
      </c>
      <c r="R231">
        <v>23.25</v>
      </c>
      <c r="S231">
        <v>128.65</v>
      </c>
      <c r="T231">
        <v>218.8</v>
      </c>
      <c r="U231">
        <v>162.38999999999999</v>
      </c>
      <c r="V231">
        <v>78.150000000000006</v>
      </c>
    </row>
    <row r="232" spans="1:22" x14ac:dyDescent="0.25">
      <c r="A232" s="39">
        <v>42432</v>
      </c>
      <c r="B232" s="41">
        <f t="shared" si="30"/>
        <v>123.19097502014505</v>
      </c>
      <c r="C232" s="41">
        <f t="shared" si="31"/>
        <v>79.820627802690581</v>
      </c>
      <c r="D232" s="41">
        <f t="shared" si="32"/>
        <v>107.8776234111735</v>
      </c>
      <c r="E232" s="41">
        <f t="shared" si="33"/>
        <v>149.42084942084941</v>
      </c>
      <c r="F232" s="41">
        <f t="shared" si="34"/>
        <v>78.196078431372555</v>
      </c>
      <c r="G232" s="41">
        <f t="shared" si="35"/>
        <v>100.80816673755848</v>
      </c>
      <c r="H232" s="41">
        <f t="shared" si="36"/>
        <v>183.42816500711237</v>
      </c>
      <c r="I232" s="41">
        <f t="shared" si="37"/>
        <v>73.162887924103558</v>
      </c>
      <c r="J232" s="41">
        <f t="shared" si="38"/>
        <v>111.80440771349865</v>
      </c>
      <c r="K232" s="41">
        <f t="shared" si="39"/>
        <v>44.149355771759133</v>
      </c>
      <c r="M232">
        <v>382.2</v>
      </c>
      <c r="N232">
        <v>17.8</v>
      </c>
      <c r="O232">
        <v>145.97999999999999</v>
      </c>
      <c r="P232">
        <v>58.05</v>
      </c>
      <c r="Q232">
        <v>99.7</v>
      </c>
      <c r="R232">
        <v>23.7</v>
      </c>
      <c r="S232">
        <v>128.94999999999999</v>
      </c>
      <c r="T232">
        <v>227.5</v>
      </c>
      <c r="U232">
        <v>162.34</v>
      </c>
      <c r="V232">
        <v>83.95</v>
      </c>
    </row>
    <row r="233" spans="1:22" x14ac:dyDescent="0.25">
      <c r="A233" s="39">
        <v>42433</v>
      </c>
      <c r="B233" s="41">
        <f t="shared" si="30"/>
        <v>130.00805801772765</v>
      </c>
      <c r="C233" s="41">
        <f t="shared" si="31"/>
        <v>85.650224215246638</v>
      </c>
      <c r="D233" s="41">
        <f t="shared" si="32"/>
        <v>108.22494827076558</v>
      </c>
      <c r="E233" s="41">
        <f t="shared" si="33"/>
        <v>162.16216216216216</v>
      </c>
      <c r="F233" s="41">
        <f t="shared" si="34"/>
        <v>78.454901960784312</v>
      </c>
      <c r="G233" s="41">
        <f t="shared" si="35"/>
        <v>100.80816673755848</v>
      </c>
      <c r="H233" s="41">
        <f t="shared" si="36"/>
        <v>183.21479374110956</v>
      </c>
      <c r="I233" s="41">
        <f t="shared" si="37"/>
        <v>72.407139411480941</v>
      </c>
      <c r="J233" s="41">
        <f t="shared" si="38"/>
        <v>114.50413223140497</v>
      </c>
      <c r="K233" s="41">
        <f t="shared" si="39"/>
        <v>45.963712858269787</v>
      </c>
      <c r="M233">
        <v>403.35</v>
      </c>
      <c r="N233">
        <v>19.100000000000001</v>
      </c>
      <c r="O233">
        <v>146.44999999999999</v>
      </c>
      <c r="P233">
        <v>63</v>
      </c>
      <c r="Q233">
        <v>100.03</v>
      </c>
      <c r="R233">
        <v>23.7</v>
      </c>
      <c r="S233">
        <v>128.80000000000001</v>
      </c>
      <c r="T233">
        <v>225.15</v>
      </c>
      <c r="U233">
        <v>166.26</v>
      </c>
      <c r="V233">
        <v>87.4</v>
      </c>
    </row>
    <row r="234" spans="1:22" x14ac:dyDescent="0.25">
      <c r="A234" s="39">
        <v>42437</v>
      </c>
      <c r="B234" s="41">
        <f t="shared" si="30"/>
        <v>130.2659145850121</v>
      </c>
      <c r="C234" s="41">
        <f t="shared" si="31"/>
        <v>86.995515695067255</v>
      </c>
      <c r="D234" s="41">
        <f t="shared" si="32"/>
        <v>108.06237067691397</v>
      </c>
      <c r="E234" s="41">
        <f t="shared" si="33"/>
        <v>171.17117117117115</v>
      </c>
      <c r="F234" s="41">
        <f t="shared" si="34"/>
        <v>84.533333333333331</v>
      </c>
      <c r="G234" s="41">
        <f t="shared" si="35"/>
        <v>102.9349213100808</v>
      </c>
      <c r="H234" s="41">
        <f t="shared" si="36"/>
        <v>185.13513513513516</v>
      </c>
      <c r="I234" s="41">
        <f t="shared" si="37"/>
        <v>73.40408425791928</v>
      </c>
      <c r="J234" s="41">
        <f t="shared" si="38"/>
        <v>115.01377410468321</v>
      </c>
      <c r="K234" s="41">
        <f t="shared" si="39"/>
        <v>47.515119642387582</v>
      </c>
      <c r="M234">
        <v>404.15</v>
      </c>
      <c r="N234">
        <v>19.399999999999999</v>
      </c>
      <c r="O234">
        <v>146.22999999999999</v>
      </c>
      <c r="P234">
        <v>66.5</v>
      </c>
      <c r="Q234">
        <v>107.78</v>
      </c>
      <c r="R234">
        <v>24.2</v>
      </c>
      <c r="S234">
        <v>130.15</v>
      </c>
      <c r="T234">
        <v>228.25</v>
      </c>
      <c r="U234">
        <v>167</v>
      </c>
      <c r="V234">
        <v>90.35</v>
      </c>
    </row>
    <row r="235" spans="1:22" x14ac:dyDescent="0.25">
      <c r="A235" s="39">
        <v>42438</v>
      </c>
      <c r="B235" s="41">
        <f t="shared" si="30"/>
        <v>131.31345688960513</v>
      </c>
      <c r="C235" s="41">
        <f t="shared" si="31"/>
        <v>85.874439461883398</v>
      </c>
      <c r="D235" s="41">
        <f t="shared" si="32"/>
        <v>107.96630209872895</v>
      </c>
      <c r="E235" s="41">
        <f t="shared" si="33"/>
        <v>179.66537966537965</v>
      </c>
      <c r="F235" s="41">
        <f t="shared" si="34"/>
        <v>88.141176470588235</v>
      </c>
      <c r="G235" s="41">
        <f t="shared" si="35"/>
        <v>105.69970225435985</v>
      </c>
      <c r="H235" s="41">
        <f t="shared" si="36"/>
        <v>184.70839260312943</v>
      </c>
      <c r="I235" s="41">
        <f t="shared" si="37"/>
        <v>72.680495256472099</v>
      </c>
      <c r="J235" s="41">
        <f t="shared" si="38"/>
        <v>113.34710743801655</v>
      </c>
      <c r="K235" s="41">
        <f t="shared" si="39"/>
        <v>46.20036813042335</v>
      </c>
      <c r="M235">
        <v>407.4</v>
      </c>
      <c r="N235">
        <v>19.149999999999999</v>
      </c>
      <c r="O235">
        <v>146.1</v>
      </c>
      <c r="P235">
        <v>69.8</v>
      </c>
      <c r="Q235">
        <v>112.38</v>
      </c>
      <c r="R235">
        <v>24.85</v>
      </c>
      <c r="S235">
        <v>129.85</v>
      </c>
      <c r="T235">
        <v>226</v>
      </c>
      <c r="U235">
        <v>164.58</v>
      </c>
      <c r="V235">
        <v>87.85</v>
      </c>
    </row>
    <row r="236" spans="1:22" x14ac:dyDescent="0.25">
      <c r="A236" s="39">
        <v>42439</v>
      </c>
      <c r="B236" s="41">
        <f t="shared" si="30"/>
        <v>133.47300564061243</v>
      </c>
      <c r="C236" s="41">
        <f t="shared" si="31"/>
        <v>85.426008968609864</v>
      </c>
      <c r="D236" s="41">
        <f t="shared" si="32"/>
        <v>116.87112030741946</v>
      </c>
      <c r="E236" s="41">
        <f t="shared" si="33"/>
        <v>174.38867438867439</v>
      </c>
      <c r="F236" s="41">
        <f t="shared" si="34"/>
        <v>90.941176470588232</v>
      </c>
      <c r="G236" s="41">
        <f t="shared" si="35"/>
        <v>104.42364951084645</v>
      </c>
      <c r="H236" s="41">
        <f t="shared" si="36"/>
        <v>182.43243243243242</v>
      </c>
      <c r="I236" s="41">
        <f t="shared" si="37"/>
        <v>72.825213056761541</v>
      </c>
      <c r="J236" s="41">
        <f t="shared" si="38"/>
        <v>110.20661157024796</v>
      </c>
      <c r="K236" s="41">
        <f t="shared" si="39"/>
        <v>46.41072837233763</v>
      </c>
      <c r="M236">
        <v>414.1</v>
      </c>
      <c r="N236">
        <v>19.05</v>
      </c>
      <c r="O236">
        <v>158.15</v>
      </c>
      <c r="P236">
        <v>67.75</v>
      </c>
      <c r="Q236">
        <v>115.95</v>
      </c>
      <c r="R236">
        <v>24.55</v>
      </c>
      <c r="S236">
        <v>128.25</v>
      </c>
      <c r="T236">
        <v>226.45</v>
      </c>
      <c r="U236">
        <v>160.02000000000001</v>
      </c>
      <c r="V236">
        <v>88.25</v>
      </c>
    </row>
    <row r="237" spans="1:22" x14ac:dyDescent="0.25">
      <c r="A237" s="39">
        <v>42440</v>
      </c>
      <c r="B237" s="41">
        <f t="shared" si="30"/>
        <v>132.82836422240129</v>
      </c>
      <c r="C237" s="41">
        <f t="shared" si="31"/>
        <v>85.650224215246638</v>
      </c>
      <c r="D237" s="41">
        <f t="shared" si="32"/>
        <v>122.5835057641147</v>
      </c>
      <c r="E237" s="41">
        <f t="shared" si="33"/>
        <v>179.92277992277994</v>
      </c>
      <c r="F237" s="41">
        <f t="shared" si="34"/>
        <v>90.078431372549019</v>
      </c>
      <c r="G237" s="41">
        <f t="shared" si="35"/>
        <v>103.14759676733306</v>
      </c>
      <c r="H237" s="41">
        <f t="shared" si="36"/>
        <v>181.4366998577525</v>
      </c>
      <c r="I237" s="41">
        <f t="shared" si="37"/>
        <v>74.352789837594472</v>
      </c>
      <c r="J237" s="41">
        <f t="shared" si="38"/>
        <v>111.50137741046832</v>
      </c>
      <c r="K237" s="41">
        <f t="shared" si="39"/>
        <v>45.937417828030497</v>
      </c>
      <c r="M237">
        <v>412.1</v>
      </c>
      <c r="N237">
        <v>19.100000000000001</v>
      </c>
      <c r="O237">
        <v>165.88</v>
      </c>
      <c r="P237">
        <v>69.900000000000006</v>
      </c>
      <c r="Q237">
        <v>114.85</v>
      </c>
      <c r="R237">
        <v>24.25</v>
      </c>
      <c r="S237">
        <v>127.55</v>
      </c>
      <c r="T237">
        <v>231.2</v>
      </c>
      <c r="U237">
        <v>161.9</v>
      </c>
      <c r="V237">
        <v>87.35</v>
      </c>
    </row>
    <row r="238" spans="1:22" x14ac:dyDescent="0.25">
      <c r="A238" s="39">
        <v>42443</v>
      </c>
      <c r="B238" s="41">
        <f t="shared" si="30"/>
        <v>133.44077356970186</v>
      </c>
      <c r="C238" s="41">
        <f t="shared" si="31"/>
        <v>86.54708520179372</v>
      </c>
      <c r="D238" s="41">
        <f t="shared" si="32"/>
        <v>123.35944428022468</v>
      </c>
      <c r="E238" s="41">
        <f t="shared" si="33"/>
        <v>177.86357786357786</v>
      </c>
      <c r="F238" s="41">
        <f t="shared" si="34"/>
        <v>92.078431372549019</v>
      </c>
      <c r="G238" s="41">
        <f t="shared" si="35"/>
        <v>102.50957039557636</v>
      </c>
      <c r="H238" s="41">
        <f t="shared" si="36"/>
        <v>181.57894736842107</v>
      </c>
      <c r="I238" s="41">
        <f t="shared" si="37"/>
        <v>74.738703971699636</v>
      </c>
      <c r="J238" s="41">
        <f t="shared" si="38"/>
        <v>110.62672176308541</v>
      </c>
      <c r="K238" s="41">
        <f t="shared" si="39"/>
        <v>46.805153825926901</v>
      </c>
      <c r="M238">
        <v>414</v>
      </c>
      <c r="N238">
        <v>19.3</v>
      </c>
      <c r="O238">
        <v>166.93</v>
      </c>
      <c r="P238">
        <v>69.099999999999994</v>
      </c>
      <c r="Q238">
        <v>117.4</v>
      </c>
      <c r="R238">
        <v>24.1</v>
      </c>
      <c r="S238">
        <v>127.65</v>
      </c>
      <c r="T238">
        <v>232.4</v>
      </c>
      <c r="U238">
        <v>160.63</v>
      </c>
      <c r="V238">
        <v>89</v>
      </c>
    </row>
    <row r="239" spans="1:22" x14ac:dyDescent="0.25">
      <c r="A239" s="39">
        <v>42444</v>
      </c>
      <c r="B239" s="41">
        <f t="shared" si="30"/>
        <v>130.49153908138598</v>
      </c>
      <c r="C239" s="41">
        <f t="shared" si="31"/>
        <v>81.390134529147971</v>
      </c>
      <c r="D239" s="41">
        <f t="shared" si="32"/>
        <v>126.60360626662725</v>
      </c>
      <c r="E239" s="41">
        <f t="shared" si="33"/>
        <v>171.81467181467181</v>
      </c>
      <c r="F239" s="41">
        <f t="shared" si="34"/>
        <v>90.862745098039213</v>
      </c>
      <c r="G239" s="41">
        <f t="shared" si="35"/>
        <v>102.50957039557636</v>
      </c>
      <c r="H239" s="41">
        <f t="shared" si="36"/>
        <v>179.80085348506404</v>
      </c>
      <c r="I239" s="41">
        <f t="shared" si="37"/>
        <v>73.40408425791928</v>
      </c>
      <c r="J239" s="41">
        <f t="shared" si="38"/>
        <v>113.31267217630855</v>
      </c>
      <c r="K239" s="41">
        <f t="shared" si="39"/>
        <v>46.331843281619769</v>
      </c>
      <c r="M239">
        <v>404.85</v>
      </c>
      <c r="N239">
        <v>18.149999999999999</v>
      </c>
      <c r="O239">
        <v>171.32</v>
      </c>
      <c r="P239">
        <v>66.75</v>
      </c>
      <c r="Q239">
        <v>115.85</v>
      </c>
      <c r="R239">
        <v>24.1</v>
      </c>
      <c r="S239">
        <v>126.4</v>
      </c>
      <c r="T239">
        <v>228.25</v>
      </c>
      <c r="U239">
        <v>164.53</v>
      </c>
      <c r="V239">
        <v>88.1</v>
      </c>
    </row>
    <row r="240" spans="1:22" x14ac:dyDescent="0.25">
      <c r="A240" s="39">
        <v>42445</v>
      </c>
      <c r="B240" s="41">
        <f t="shared" si="30"/>
        <v>130.78162771958097</v>
      </c>
      <c r="C240" s="41">
        <f t="shared" si="31"/>
        <v>81.165919282511211</v>
      </c>
      <c r="D240" s="41">
        <f t="shared" si="32"/>
        <v>123.54419154596512</v>
      </c>
      <c r="E240" s="41">
        <f t="shared" si="33"/>
        <v>174.00257400257397</v>
      </c>
      <c r="F240" s="41">
        <f t="shared" si="34"/>
        <v>90.729411764705887</v>
      </c>
      <c r="G240" s="41">
        <f t="shared" si="35"/>
        <v>102.08421948107187</v>
      </c>
      <c r="H240" s="41">
        <f t="shared" si="36"/>
        <v>176.45803698435279</v>
      </c>
      <c r="I240" s="41">
        <f t="shared" si="37"/>
        <v>73.500562791445574</v>
      </c>
      <c r="J240" s="41">
        <f t="shared" si="38"/>
        <v>112.34159779614326</v>
      </c>
      <c r="K240" s="41">
        <f t="shared" si="39"/>
        <v>45.385222193005518</v>
      </c>
      <c r="M240">
        <v>405.75</v>
      </c>
      <c r="N240">
        <v>18.100000000000001</v>
      </c>
      <c r="O240">
        <v>167.18</v>
      </c>
      <c r="P240">
        <v>67.599999999999994</v>
      </c>
      <c r="Q240">
        <v>115.68</v>
      </c>
      <c r="R240">
        <v>24</v>
      </c>
      <c r="S240">
        <v>124.05</v>
      </c>
      <c r="T240">
        <v>228.55</v>
      </c>
      <c r="U240">
        <v>163.12</v>
      </c>
      <c r="V240">
        <v>86.3</v>
      </c>
    </row>
    <row r="241" spans="1:22" x14ac:dyDescent="0.25">
      <c r="A241" s="39">
        <v>42446</v>
      </c>
      <c r="B241" s="41">
        <f t="shared" si="30"/>
        <v>128.04190169218373</v>
      </c>
      <c r="C241" s="41">
        <f t="shared" si="31"/>
        <v>81.614349775784746</v>
      </c>
      <c r="D241" s="41">
        <f t="shared" si="32"/>
        <v>118.94028968371269</v>
      </c>
      <c r="E241" s="41">
        <f t="shared" si="33"/>
        <v>175.28957528957528</v>
      </c>
      <c r="F241" s="41">
        <f t="shared" si="34"/>
        <v>91.749019607843138</v>
      </c>
      <c r="G241" s="41">
        <f t="shared" si="35"/>
        <v>106.97575499787324</v>
      </c>
      <c r="H241" s="41">
        <f t="shared" si="36"/>
        <v>170.48364153627313</v>
      </c>
      <c r="I241" s="41">
        <f t="shared" si="37"/>
        <v>75.799967840488819</v>
      </c>
      <c r="J241" s="41">
        <f t="shared" si="38"/>
        <v>116.10192837465567</v>
      </c>
      <c r="K241" s="41">
        <f t="shared" si="39"/>
        <v>45.358927162766236</v>
      </c>
      <c r="M241">
        <v>397.25</v>
      </c>
      <c r="N241">
        <v>18.2</v>
      </c>
      <c r="O241">
        <v>160.94999999999999</v>
      </c>
      <c r="P241">
        <v>68.099999999999994</v>
      </c>
      <c r="Q241">
        <v>116.98</v>
      </c>
      <c r="R241">
        <v>25.15</v>
      </c>
      <c r="S241">
        <v>119.85</v>
      </c>
      <c r="T241">
        <v>235.7</v>
      </c>
      <c r="U241">
        <v>168.58</v>
      </c>
      <c r="V241">
        <v>86.25</v>
      </c>
    </row>
    <row r="242" spans="1:22" x14ac:dyDescent="0.25">
      <c r="A242" s="39">
        <v>42447</v>
      </c>
      <c r="B242" s="41">
        <f t="shared" si="30"/>
        <v>129.49234488315875</v>
      </c>
      <c r="C242" s="41">
        <f t="shared" si="31"/>
        <v>80.717488789237663</v>
      </c>
      <c r="D242" s="41">
        <f t="shared" si="32"/>
        <v>121.21637599763524</v>
      </c>
      <c r="E242" s="41">
        <f t="shared" si="33"/>
        <v>173.74517374517373</v>
      </c>
      <c r="F242" s="41">
        <f t="shared" si="34"/>
        <v>91.51372549019608</v>
      </c>
      <c r="G242" s="41">
        <f t="shared" si="35"/>
        <v>107.4011059123777</v>
      </c>
      <c r="H242" s="41">
        <f t="shared" si="36"/>
        <v>174.39544807965862</v>
      </c>
      <c r="I242" s="41">
        <f t="shared" si="37"/>
        <v>77.809937288953208</v>
      </c>
      <c r="J242" s="41">
        <f t="shared" si="38"/>
        <v>114.4077134986226</v>
      </c>
      <c r="K242" s="41">
        <f t="shared" si="39"/>
        <v>48.540625821719694</v>
      </c>
      <c r="M242">
        <v>401.75</v>
      </c>
      <c r="N242">
        <v>18</v>
      </c>
      <c r="O242">
        <v>164.03</v>
      </c>
      <c r="P242">
        <v>67.5</v>
      </c>
      <c r="Q242">
        <v>116.68</v>
      </c>
      <c r="R242">
        <v>25.25</v>
      </c>
      <c r="S242">
        <v>122.6</v>
      </c>
      <c r="T242">
        <v>241.95</v>
      </c>
      <c r="U242">
        <v>166.12</v>
      </c>
      <c r="V242">
        <v>92.3</v>
      </c>
    </row>
    <row r="243" spans="1:22" x14ac:dyDescent="0.25">
      <c r="A243" s="39">
        <v>42450</v>
      </c>
      <c r="B243" s="41">
        <f t="shared" si="30"/>
        <v>128.62207896857373</v>
      </c>
      <c r="C243" s="41">
        <f t="shared" si="31"/>
        <v>78.026905829596402</v>
      </c>
      <c r="D243" s="41">
        <f t="shared" si="32"/>
        <v>122.28791013892994</v>
      </c>
      <c r="E243" s="41">
        <f t="shared" si="33"/>
        <v>172.7155727155727</v>
      </c>
      <c r="F243" s="41">
        <f t="shared" si="34"/>
        <v>92.745098039215691</v>
      </c>
      <c r="G243" s="41">
        <f t="shared" si="35"/>
        <v>111.65461505742236</v>
      </c>
      <c r="H243" s="41">
        <f t="shared" si="36"/>
        <v>172.9018492176387</v>
      </c>
      <c r="I243" s="41">
        <f t="shared" si="37"/>
        <v>78.420968001286383</v>
      </c>
      <c r="J243" s="41">
        <f t="shared" si="38"/>
        <v>116.88016528925623</v>
      </c>
      <c r="K243" s="41">
        <f t="shared" si="39"/>
        <v>49.434656849855372</v>
      </c>
      <c r="M243">
        <v>399.05</v>
      </c>
      <c r="N243">
        <v>17.399999999999999</v>
      </c>
      <c r="O243">
        <v>165.48</v>
      </c>
      <c r="P243">
        <v>67.099999999999994</v>
      </c>
      <c r="Q243">
        <v>118.25</v>
      </c>
      <c r="R243">
        <v>26.25</v>
      </c>
      <c r="S243">
        <v>121.55</v>
      </c>
      <c r="T243">
        <v>243.85</v>
      </c>
      <c r="U243">
        <v>169.71</v>
      </c>
      <c r="V243">
        <v>94</v>
      </c>
    </row>
    <row r="244" spans="1:22" x14ac:dyDescent="0.25">
      <c r="A244" s="39">
        <v>42451</v>
      </c>
      <c r="B244" s="41">
        <f t="shared" si="30"/>
        <v>130.31426269137793</v>
      </c>
      <c r="C244" s="41">
        <f t="shared" si="31"/>
        <v>79.372197309417032</v>
      </c>
      <c r="D244" s="41">
        <f t="shared" si="32"/>
        <v>120.08572273130358</v>
      </c>
      <c r="E244" s="41">
        <f t="shared" si="33"/>
        <v>174.25997425997426</v>
      </c>
      <c r="F244" s="41">
        <f t="shared" si="34"/>
        <v>92.298039215686273</v>
      </c>
      <c r="G244" s="41">
        <f t="shared" si="35"/>
        <v>116.97150148872819</v>
      </c>
      <c r="H244" s="41">
        <f t="shared" si="36"/>
        <v>168.6344238975818</v>
      </c>
      <c r="I244" s="41">
        <f t="shared" si="37"/>
        <v>77.038109020742894</v>
      </c>
      <c r="J244" s="41">
        <f t="shared" si="38"/>
        <v>117.55509641873279</v>
      </c>
      <c r="K244" s="41">
        <f t="shared" si="39"/>
        <v>50.591638180383903</v>
      </c>
      <c r="M244">
        <v>404.3</v>
      </c>
      <c r="N244">
        <v>17.7</v>
      </c>
      <c r="O244">
        <v>162.5</v>
      </c>
      <c r="P244">
        <v>67.7</v>
      </c>
      <c r="Q244">
        <v>117.68</v>
      </c>
      <c r="R244">
        <v>27.5</v>
      </c>
      <c r="S244">
        <v>118.55</v>
      </c>
      <c r="T244">
        <v>239.55</v>
      </c>
      <c r="U244">
        <v>170.69</v>
      </c>
      <c r="V244">
        <v>96.2</v>
      </c>
    </row>
    <row r="245" spans="1:22" x14ac:dyDescent="0.25">
      <c r="A245" s="39">
        <v>42452</v>
      </c>
      <c r="B245" s="41">
        <f t="shared" si="30"/>
        <v>129.07332796132152</v>
      </c>
      <c r="C245" s="41">
        <f t="shared" si="31"/>
        <v>81.614349775784746</v>
      </c>
      <c r="D245" s="41">
        <f t="shared" si="32"/>
        <v>119.49453148093407</v>
      </c>
      <c r="E245" s="41">
        <f t="shared" si="33"/>
        <v>171.55727155727158</v>
      </c>
      <c r="F245" s="41">
        <f t="shared" si="34"/>
        <v>91.51372549019608</v>
      </c>
      <c r="G245" s="41">
        <f t="shared" si="35"/>
        <v>127.60527435133983</v>
      </c>
      <c r="H245" s="41">
        <f t="shared" si="36"/>
        <v>168.6344238975818</v>
      </c>
      <c r="I245" s="41">
        <f t="shared" si="37"/>
        <v>76.636115131050019</v>
      </c>
      <c r="J245" s="41">
        <f t="shared" si="38"/>
        <v>114.55234159779617</v>
      </c>
      <c r="K245" s="41">
        <f t="shared" si="39"/>
        <v>50.933473573494602</v>
      </c>
      <c r="M245">
        <v>400.45</v>
      </c>
      <c r="N245">
        <v>18.2</v>
      </c>
      <c r="O245">
        <v>161.69999999999999</v>
      </c>
      <c r="P245">
        <v>66.650000000000006</v>
      </c>
      <c r="Q245">
        <v>116.68</v>
      </c>
      <c r="R245">
        <v>30</v>
      </c>
      <c r="S245">
        <v>118.55</v>
      </c>
      <c r="T245">
        <v>238.3</v>
      </c>
      <c r="U245">
        <v>166.33</v>
      </c>
      <c r="V245">
        <v>96.85</v>
      </c>
    </row>
    <row r="246" spans="1:22" x14ac:dyDescent="0.25">
      <c r="A246" s="39">
        <v>42457</v>
      </c>
      <c r="B246" s="41">
        <f t="shared" si="30"/>
        <v>126.3013698630137</v>
      </c>
      <c r="C246" s="41">
        <f t="shared" si="31"/>
        <v>77.802690582959642</v>
      </c>
      <c r="D246" s="41">
        <f t="shared" si="32"/>
        <v>117.89092521430685</v>
      </c>
      <c r="E246" s="41">
        <f t="shared" si="33"/>
        <v>165.6370656370656</v>
      </c>
      <c r="F246" s="41">
        <f t="shared" si="34"/>
        <v>87.725490196078425</v>
      </c>
      <c r="G246" s="41">
        <f t="shared" si="35"/>
        <v>136.75031901318587</v>
      </c>
      <c r="H246" s="41">
        <f t="shared" si="36"/>
        <v>170.48364153627313</v>
      </c>
      <c r="I246" s="41">
        <f t="shared" si="37"/>
        <v>75.783888084901122</v>
      </c>
      <c r="J246" s="41">
        <f t="shared" si="38"/>
        <v>114.83471074380166</v>
      </c>
      <c r="K246" s="41">
        <f t="shared" si="39"/>
        <v>46.252958190901921</v>
      </c>
      <c r="M246">
        <v>391.85</v>
      </c>
      <c r="N246">
        <v>17.350000000000001</v>
      </c>
      <c r="O246">
        <v>159.53</v>
      </c>
      <c r="P246">
        <v>64.349999999999994</v>
      </c>
      <c r="Q246">
        <v>111.85</v>
      </c>
      <c r="R246">
        <v>32.15</v>
      </c>
      <c r="S246">
        <v>119.85</v>
      </c>
      <c r="T246">
        <v>235.65</v>
      </c>
      <c r="U246">
        <v>166.74</v>
      </c>
      <c r="V246">
        <v>87.95</v>
      </c>
    </row>
    <row r="247" spans="1:22" x14ac:dyDescent="0.25">
      <c r="A247" s="39">
        <v>42458</v>
      </c>
      <c r="B247" s="41">
        <f t="shared" si="30"/>
        <v>125.97904915390814</v>
      </c>
      <c r="C247" s="41">
        <f t="shared" si="31"/>
        <v>77.802690582959642</v>
      </c>
      <c r="D247" s="41">
        <f t="shared" si="32"/>
        <v>116.56074490097545</v>
      </c>
      <c r="E247" s="41">
        <f t="shared" si="33"/>
        <v>161.003861003861</v>
      </c>
      <c r="F247" s="41">
        <f t="shared" si="34"/>
        <v>86.376470588235293</v>
      </c>
      <c r="G247" s="41">
        <f t="shared" si="35"/>
        <v>134.62356444066353</v>
      </c>
      <c r="H247" s="41">
        <f t="shared" si="36"/>
        <v>163.94025604551922</v>
      </c>
      <c r="I247" s="41">
        <f t="shared" si="37"/>
        <v>76.491397330760563</v>
      </c>
      <c r="J247" s="41">
        <f t="shared" si="38"/>
        <v>117.75482093663912</v>
      </c>
      <c r="K247" s="41">
        <f t="shared" si="39"/>
        <v>46.121483039705495</v>
      </c>
      <c r="M247">
        <v>390.85</v>
      </c>
      <c r="N247">
        <v>17.350000000000001</v>
      </c>
      <c r="O247">
        <v>157.72999999999999</v>
      </c>
      <c r="P247">
        <v>62.55</v>
      </c>
      <c r="Q247">
        <v>110.13</v>
      </c>
      <c r="R247">
        <v>31.65</v>
      </c>
      <c r="S247">
        <v>115.25</v>
      </c>
      <c r="T247">
        <v>237.85</v>
      </c>
      <c r="U247">
        <v>170.98</v>
      </c>
      <c r="V247">
        <v>87.7</v>
      </c>
    </row>
    <row r="248" spans="1:22" x14ac:dyDescent="0.25">
      <c r="A248" s="39">
        <v>42459</v>
      </c>
      <c r="B248" s="41">
        <f t="shared" si="30"/>
        <v>128.52538275584206</v>
      </c>
      <c r="C248" s="41">
        <f t="shared" si="31"/>
        <v>80.044843049327369</v>
      </c>
      <c r="D248" s="41">
        <f t="shared" si="32"/>
        <v>117.29973396393734</v>
      </c>
      <c r="E248" s="41">
        <f t="shared" si="33"/>
        <v>177.09137709137707</v>
      </c>
      <c r="F248" s="41">
        <f t="shared" si="34"/>
        <v>88.219607843137254</v>
      </c>
      <c r="G248" s="41">
        <f t="shared" si="35"/>
        <v>140.57847724372604</v>
      </c>
      <c r="H248" s="41">
        <f t="shared" si="36"/>
        <v>169.27453769559034</v>
      </c>
      <c r="I248" s="41">
        <f t="shared" si="37"/>
        <v>79.096317735970416</v>
      </c>
      <c r="J248" s="41">
        <f t="shared" si="38"/>
        <v>120.34435261707989</v>
      </c>
      <c r="K248" s="41">
        <f t="shared" si="39"/>
        <v>48.198790428608994</v>
      </c>
      <c r="M248">
        <v>398.75</v>
      </c>
      <c r="N248">
        <v>17.850000000000001</v>
      </c>
      <c r="O248">
        <v>158.72999999999999</v>
      </c>
      <c r="P248">
        <v>68.8</v>
      </c>
      <c r="Q248">
        <v>112.48</v>
      </c>
      <c r="R248">
        <v>33.049999999999997</v>
      </c>
      <c r="S248">
        <v>119</v>
      </c>
      <c r="T248">
        <v>245.95</v>
      </c>
      <c r="U248">
        <v>174.74</v>
      </c>
      <c r="V248">
        <v>91.65</v>
      </c>
    </row>
    <row r="249" spans="1:22" x14ac:dyDescent="0.25">
      <c r="A249" s="39">
        <v>42460</v>
      </c>
      <c r="B249" s="41">
        <f t="shared" si="30"/>
        <v>128.21917808219177</v>
      </c>
      <c r="C249" s="41">
        <f t="shared" si="31"/>
        <v>80.269058295964115</v>
      </c>
      <c r="D249" s="41">
        <f t="shared" si="32"/>
        <v>118.51906591782442</v>
      </c>
      <c r="E249" s="41">
        <f t="shared" si="33"/>
        <v>172.97297297297297</v>
      </c>
      <c r="F249" s="41">
        <f t="shared" si="34"/>
        <v>89.082352941176467</v>
      </c>
      <c r="G249" s="41">
        <f t="shared" si="35"/>
        <v>138.23904721395149</v>
      </c>
      <c r="H249" s="41">
        <f t="shared" si="36"/>
        <v>166.07396870554766</v>
      </c>
      <c r="I249" s="41">
        <f t="shared" si="37"/>
        <v>79.659109181540444</v>
      </c>
      <c r="J249" s="41">
        <f t="shared" si="38"/>
        <v>120.56473829201101</v>
      </c>
      <c r="K249" s="41">
        <f t="shared" si="39"/>
        <v>47.252169339994737</v>
      </c>
      <c r="M249">
        <v>397.8</v>
      </c>
      <c r="N249">
        <v>17.899999999999999</v>
      </c>
      <c r="O249">
        <v>160.38</v>
      </c>
      <c r="P249">
        <v>67.2</v>
      </c>
      <c r="Q249">
        <v>113.58</v>
      </c>
      <c r="R249">
        <v>32.5</v>
      </c>
      <c r="S249">
        <v>116.75</v>
      </c>
      <c r="T249">
        <v>247.7</v>
      </c>
      <c r="U249">
        <v>175.06</v>
      </c>
      <c r="V249">
        <v>89.85</v>
      </c>
    </row>
    <row r="250" spans="1:22" x14ac:dyDescent="0.25">
      <c r="A250" s="39">
        <v>42461</v>
      </c>
      <c r="B250" s="41">
        <f t="shared" si="30"/>
        <v>129.10556003223209</v>
      </c>
      <c r="C250" s="41">
        <f t="shared" si="31"/>
        <v>83.856502242152459</v>
      </c>
      <c r="D250" s="41">
        <f t="shared" si="32"/>
        <v>119.88619568430387</v>
      </c>
      <c r="E250" s="41">
        <f t="shared" si="33"/>
        <v>176.19047619047618</v>
      </c>
      <c r="F250" s="41">
        <f t="shared" si="34"/>
        <v>87.396078431372558</v>
      </c>
      <c r="G250" s="41">
        <f t="shared" si="35"/>
        <v>136.11229264142918</v>
      </c>
      <c r="H250" s="41">
        <f t="shared" si="36"/>
        <v>171.12375533428167</v>
      </c>
      <c r="I250" s="41">
        <f t="shared" si="37"/>
        <v>78.115452645119802</v>
      </c>
      <c r="J250" s="41">
        <f t="shared" si="38"/>
        <v>121.49449035812674</v>
      </c>
      <c r="K250" s="41">
        <f t="shared" si="39"/>
        <v>47.357349460951873</v>
      </c>
      <c r="M250">
        <v>400.55</v>
      </c>
      <c r="N250">
        <v>18.7</v>
      </c>
      <c r="O250">
        <v>162.22999999999999</v>
      </c>
      <c r="P250">
        <v>68.45</v>
      </c>
      <c r="Q250">
        <v>111.43</v>
      </c>
      <c r="R250">
        <v>32</v>
      </c>
      <c r="S250">
        <v>120.3</v>
      </c>
      <c r="T250">
        <v>242.9</v>
      </c>
      <c r="U250">
        <v>176.41</v>
      </c>
      <c r="V250">
        <v>90.05</v>
      </c>
    </row>
    <row r="251" spans="1:22" x14ac:dyDescent="0.25">
      <c r="A251" s="39">
        <v>42464</v>
      </c>
      <c r="B251" s="41">
        <f t="shared" si="30"/>
        <v>132.07091055600321</v>
      </c>
      <c r="C251" s="41">
        <f t="shared" si="31"/>
        <v>84.753363228699541</v>
      </c>
      <c r="D251" s="41">
        <f t="shared" si="32"/>
        <v>117.44753177652971</v>
      </c>
      <c r="E251" s="41">
        <f t="shared" si="33"/>
        <v>176.06177606177607</v>
      </c>
      <c r="F251" s="41">
        <f t="shared" si="34"/>
        <v>86.807843137254906</v>
      </c>
      <c r="G251" s="41">
        <f t="shared" si="35"/>
        <v>136.11229264142918</v>
      </c>
      <c r="H251" s="41">
        <f t="shared" si="36"/>
        <v>179.01849217638693</v>
      </c>
      <c r="I251" s="41">
        <f t="shared" si="37"/>
        <v>78.002894356005797</v>
      </c>
      <c r="J251" s="41">
        <f t="shared" si="38"/>
        <v>121.02617079889808</v>
      </c>
      <c r="K251" s="41">
        <f t="shared" si="39"/>
        <v>47.672889823823297</v>
      </c>
      <c r="M251">
        <v>409.75</v>
      </c>
      <c r="N251">
        <v>18.899999999999999</v>
      </c>
      <c r="O251">
        <v>158.93</v>
      </c>
      <c r="P251">
        <v>68.400000000000006</v>
      </c>
      <c r="Q251">
        <v>110.68</v>
      </c>
      <c r="R251">
        <v>32</v>
      </c>
      <c r="S251">
        <v>125.85</v>
      </c>
      <c r="T251">
        <v>242.55</v>
      </c>
      <c r="U251">
        <v>175.73</v>
      </c>
      <c r="V251">
        <v>90.65</v>
      </c>
    </row>
    <row r="252" spans="1:22" x14ac:dyDescent="0.25">
      <c r="A252" s="39">
        <v>42465</v>
      </c>
      <c r="B252" s="41">
        <f t="shared" si="30"/>
        <v>128.87993553585818</v>
      </c>
      <c r="C252" s="41">
        <f t="shared" si="31"/>
        <v>82.959641255605376</v>
      </c>
      <c r="D252" s="41">
        <f t="shared" si="32"/>
        <v>116.62725391664203</v>
      </c>
      <c r="E252" s="41">
        <f t="shared" si="33"/>
        <v>172.07207207207205</v>
      </c>
      <c r="F252" s="41">
        <f t="shared" si="34"/>
        <v>84.431372549019613</v>
      </c>
      <c r="G252" s="41">
        <f t="shared" si="35"/>
        <v>131.64610803913229</v>
      </c>
      <c r="H252" s="41">
        <f t="shared" si="36"/>
        <v>186.55761024182078</v>
      </c>
      <c r="I252" s="41">
        <f t="shared" si="37"/>
        <v>72.760894034410683</v>
      </c>
      <c r="J252" s="41">
        <f t="shared" si="38"/>
        <v>122.15564738292014</v>
      </c>
      <c r="K252" s="41">
        <f t="shared" si="39"/>
        <v>45.148566920851955</v>
      </c>
      <c r="M252">
        <v>399.85</v>
      </c>
      <c r="N252">
        <v>18.5</v>
      </c>
      <c r="O252">
        <v>157.82</v>
      </c>
      <c r="P252">
        <v>66.849999999999994</v>
      </c>
      <c r="Q252">
        <v>107.65</v>
      </c>
      <c r="R252">
        <v>30.95</v>
      </c>
      <c r="S252">
        <v>131.15</v>
      </c>
      <c r="T252">
        <v>226.25</v>
      </c>
      <c r="U252">
        <v>177.37</v>
      </c>
      <c r="V252">
        <v>85.85</v>
      </c>
    </row>
    <row r="253" spans="1:22" x14ac:dyDescent="0.25">
      <c r="A253" s="39">
        <v>42466</v>
      </c>
      <c r="B253" s="41">
        <f t="shared" si="30"/>
        <v>128.23529411764707</v>
      </c>
      <c r="C253" s="41">
        <f t="shared" si="31"/>
        <v>86.771300448430495</v>
      </c>
      <c r="D253" s="41">
        <f t="shared" si="32"/>
        <v>116.6124741353828</v>
      </c>
      <c r="E253" s="41">
        <f t="shared" si="33"/>
        <v>189.83268983268982</v>
      </c>
      <c r="F253" s="41">
        <f t="shared" si="34"/>
        <v>84.219607843137254</v>
      </c>
      <c r="G253" s="41">
        <f t="shared" si="35"/>
        <v>132.07145895363675</v>
      </c>
      <c r="H253" s="41">
        <f t="shared" si="36"/>
        <v>189.26031294452349</v>
      </c>
      <c r="I253" s="41">
        <f t="shared" si="37"/>
        <v>72.149863322077508</v>
      </c>
      <c r="J253" s="41">
        <f t="shared" si="38"/>
        <v>125.0550964187328</v>
      </c>
      <c r="K253" s="41">
        <f t="shared" si="39"/>
        <v>46.042597948987641</v>
      </c>
      <c r="M253">
        <v>397.85</v>
      </c>
      <c r="N253">
        <v>19.350000000000001</v>
      </c>
      <c r="O253">
        <v>157.80000000000001</v>
      </c>
      <c r="P253">
        <v>73.75</v>
      </c>
      <c r="Q253">
        <v>107.38</v>
      </c>
      <c r="R253">
        <v>31.05</v>
      </c>
      <c r="S253">
        <v>133.05000000000001</v>
      </c>
      <c r="T253">
        <v>224.35</v>
      </c>
      <c r="U253">
        <v>181.58</v>
      </c>
      <c r="V253">
        <v>87.55</v>
      </c>
    </row>
    <row r="254" spans="1:22" x14ac:dyDescent="0.25">
      <c r="A254" s="39">
        <v>42467</v>
      </c>
      <c r="B254" s="41">
        <f t="shared" si="30"/>
        <v>128.79935535858181</v>
      </c>
      <c r="C254" s="41">
        <f t="shared" si="31"/>
        <v>82.959641255605376</v>
      </c>
      <c r="D254" s="41">
        <f t="shared" si="32"/>
        <v>118.3490984333432</v>
      </c>
      <c r="E254" s="41">
        <f t="shared" si="33"/>
        <v>185.07078507078506</v>
      </c>
      <c r="F254" s="41">
        <f t="shared" si="34"/>
        <v>83.435294117647047</v>
      </c>
      <c r="G254" s="41">
        <f t="shared" si="35"/>
        <v>130.79540621012333</v>
      </c>
      <c r="H254" s="41">
        <f t="shared" si="36"/>
        <v>189.26031294452349</v>
      </c>
      <c r="I254" s="41">
        <f t="shared" si="37"/>
        <v>69.721820228332533</v>
      </c>
      <c r="J254" s="41">
        <f t="shared" si="38"/>
        <v>125.0550964187328</v>
      </c>
      <c r="K254" s="41">
        <f t="shared" si="39"/>
        <v>45.122271890612673</v>
      </c>
      <c r="M254">
        <v>399.6</v>
      </c>
      <c r="N254">
        <v>18.5</v>
      </c>
      <c r="O254">
        <v>160.15</v>
      </c>
      <c r="P254">
        <v>71.900000000000006</v>
      </c>
      <c r="Q254">
        <v>106.38</v>
      </c>
      <c r="R254">
        <v>30.75</v>
      </c>
      <c r="S254">
        <v>133.05000000000001</v>
      </c>
      <c r="T254">
        <v>216.8</v>
      </c>
      <c r="U254">
        <v>181.58</v>
      </c>
      <c r="V254">
        <v>85.8</v>
      </c>
    </row>
    <row r="255" spans="1:22" x14ac:dyDescent="0.25">
      <c r="A255" s="39">
        <v>42468</v>
      </c>
      <c r="B255" s="41">
        <f t="shared" si="30"/>
        <v>129.10556003223209</v>
      </c>
      <c r="C255" s="41">
        <f t="shared" si="31"/>
        <v>85.20179372197309</v>
      </c>
      <c r="D255" s="41">
        <f t="shared" si="32"/>
        <v>120.44043748152527</v>
      </c>
      <c r="E255" s="41">
        <f t="shared" si="33"/>
        <v>190.09009009009006</v>
      </c>
      <c r="F255" s="41">
        <f t="shared" si="34"/>
        <v>81.45098039215685</v>
      </c>
      <c r="G255" s="41">
        <f t="shared" si="35"/>
        <v>129.73202892386217</v>
      </c>
      <c r="H255" s="41">
        <f t="shared" si="36"/>
        <v>186.05974395448081</v>
      </c>
      <c r="I255" s="41">
        <f t="shared" si="37"/>
        <v>70.509728252130571</v>
      </c>
      <c r="J255" s="41">
        <f t="shared" si="38"/>
        <v>124.90358126721766</v>
      </c>
      <c r="K255" s="41">
        <f t="shared" si="39"/>
        <v>45.990007888509069</v>
      </c>
      <c r="M255">
        <v>400.55</v>
      </c>
      <c r="N255">
        <v>19</v>
      </c>
      <c r="O255">
        <v>162.97999999999999</v>
      </c>
      <c r="P255">
        <v>73.849999999999994</v>
      </c>
      <c r="Q255">
        <v>103.85</v>
      </c>
      <c r="R255">
        <v>30.5</v>
      </c>
      <c r="S255">
        <v>130.80000000000001</v>
      </c>
      <c r="T255">
        <v>219.25</v>
      </c>
      <c r="U255">
        <v>181.36</v>
      </c>
      <c r="V255">
        <v>87.45</v>
      </c>
    </row>
    <row r="256" spans="1:22" x14ac:dyDescent="0.25">
      <c r="A256" s="39">
        <v>42471</v>
      </c>
      <c r="B256" s="41">
        <f t="shared" si="30"/>
        <v>133.36019339242546</v>
      </c>
      <c r="C256" s="41">
        <f t="shared" si="31"/>
        <v>83.632286995515685</v>
      </c>
      <c r="D256" s="41">
        <f t="shared" si="32"/>
        <v>121.65976943541237</v>
      </c>
      <c r="E256" s="41">
        <f t="shared" si="33"/>
        <v>185.97168597168596</v>
      </c>
      <c r="F256" s="41">
        <f t="shared" si="34"/>
        <v>82.847058823529409</v>
      </c>
      <c r="G256" s="41">
        <f t="shared" si="35"/>
        <v>129.73202892386217</v>
      </c>
      <c r="H256" s="41">
        <f t="shared" si="36"/>
        <v>186.41536273115221</v>
      </c>
      <c r="I256" s="41">
        <f t="shared" si="37"/>
        <v>73.661360347322727</v>
      </c>
      <c r="J256" s="41">
        <f t="shared" si="38"/>
        <v>127.98209366391187</v>
      </c>
      <c r="K256" s="41">
        <f t="shared" si="39"/>
        <v>47.488824612148299</v>
      </c>
      <c r="M256">
        <v>413.75</v>
      </c>
      <c r="N256">
        <v>18.649999999999999</v>
      </c>
      <c r="O256">
        <v>164.63</v>
      </c>
      <c r="P256">
        <v>72.25</v>
      </c>
      <c r="Q256">
        <v>105.63</v>
      </c>
      <c r="R256">
        <v>30.5</v>
      </c>
      <c r="S256">
        <v>131.05000000000001</v>
      </c>
      <c r="T256">
        <v>229.05</v>
      </c>
      <c r="U256">
        <v>185.83</v>
      </c>
      <c r="V256">
        <v>90.3</v>
      </c>
    </row>
    <row r="257" spans="1:22" x14ac:dyDescent="0.25">
      <c r="A257" s="39">
        <v>42472</v>
      </c>
      <c r="B257" s="41">
        <f t="shared" si="30"/>
        <v>149.39564867042708</v>
      </c>
      <c r="C257" s="41">
        <f t="shared" si="31"/>
        <v>86.098654708520172</v>
      </c>
      <c r="D257" s="41">
        <f t="shared" si="32"/>
        <v>125.07389890629619</v>
      </c>
      <c r="E257" s="41">
        <f t="shared" si="33"/>
        <v>183.26898326898328</v>
      </c>
      <c r="F257" s="41">
        <f t="shared" si="34"/>
        <v>80.768627450980389</v>
      </c>
      <c r="G257" s="41">
        <f t="shared" si="35"/>
        <v>129.94470438111441</v>
      </c>
      <c r="H257" s="41">
        <f t="shared" si="36"/>
        <v>192.74537695590328</v>
      </c>
      <c r="I257" s="41">
        <f t="shared" si="37"/>
        <v>75.124618105804799</v>
      </c>
      <c r="J257" s="41">
        <f t="shared" si="38"/>
        <v>127.38980716253445</v>
      </c>
      <c r="K257" s="41">
        <f t="shared" si="39"/>
        <v>47.646594793584008</v>
      </c>
      <c r="M257">
        <v>463.5</v>
      </c>
      <c r="N257">
        <v>19.2</v>
      </c>
      <c r="O257">
        <v>169.25</v>
      </c>
      <c r="P257">
        <v>71.2</v>
      </c>
      <c r="Q257">
        <v>102.98</v>
      </c>
      <c r="R257">
        <v>30.55</v>
      </c>
      <c r="S257">
        <v>135.5</v>
      </c>
      <c r="T257">
        <v>233.6</v>
      </c>
      <c r="U257">
        <v>184.97</v>
      </c>
      <c r="V257">
        <v>90.6</v>
      </c>
    </row>
    <row r="258" spans="1:22" x14ac:dyDescent="0.25">
      <c r="A258" s="39">
        <v>42473</v>
      </c>
      <c r="B258" s="41">
        <f t="shared" si="30"/>
        <v>150.92667203867848</v>
      </c>
      <c r="C258" s="41">
        <f t="shared" si="31"/>
        <v>87.892376681614351</v>
      </c>
      <c r="D258" s="41">
        <f t="shared" si="32"/>
        <v>125.51729234407331</v>
      </c>
      <c r="E258" s="41">
        <f t="shared" si="33"/>
        <v>185.71428571428572</v>
      </c>
      <c r="F258" s="41">
        <f t="shared" si="34"/>
        <v>80.509803921568633</v>
      </c>
      <c r="G258" s="41">
        <f t="shared" si="35"/>
        <v>133.56018715440237</v>
      </c>
      <c r="H258" s="41">
        <f t="shared" si="36"/>
        <v>193.66998577524893</v>
      </c>
      <c r="I258" s="41">
        <f t="shared" si="37"/>
        <v>75.108538350217074</v>
      </c>
      <c r="J258" s="41">
        <f t="shared" si="38"/>
        <v>130.14462809917356</v>
      </c>
      <c r="K258" s="41">
        <f t="shared" si="39"/>
        <v>49.434656849855372</v>
      </c>
      <c r="M258">
        <v>468.25</v>
      </c>
      <c r="N258">
        <v>19.600000000000001</v>
      </c>
      <c r="O258">
        <v>169.85</v>
      </c>
      <c r="P258">
        <v>72.150000000000006</v>
      </c>
      <c r="Q258">
        <v>102.65</v>
      </c>
      <c r="R258">
        <v>31.4</v>
      </c>
      <c r="S258">
        <v>136.15</v>
      </c>
      <c r="T258">
        <v>233.55</v>
      </c>
      <c r="U258">
        <v>188.97</v>
      </c>
      <c r="V258">
        <v>94</v>
      </c>
    </row>
    <row r="259" spans="1:22" x14ac:dyDescent="0.25">
      <c r="A259" s="39">
        <v>42478</v>
      </c>
      <c r="B259" s="41">
        <f t="shared" ref="B259:B322" si="40">(M259/M$3)*100</f>
        <v>148.26752618855761</v>
      </c>
      <c r="C259" s="41">
        <f t="shared" ref="C259:C322" si="41">(N259/N$3)*100</f>
        <v>88.340807174887885</v>
      </c>
      <c r="D259" s="41">
        <f t="shared" ref="D259:D322" si="42">(O259/O$3)*100</f>
        <v>124.92610109370383</v>
      </c>
      <c r="E259" s="41">
        <f t="shared" ref="E259:E322" si="43">(P259/P$3)*100</f>
        <v>210.42471042471044</v>
      </c>
      <c r="F259" s="41">
        <f t="shared" ref="F259:F322" si="44">(Q259/Q$3)*100</f>
        <v>87.137254901960787</v>
      </c>
      <c r="G259" s="41">
        <f t="shared" ref="G259:G322" si="45">(R259/R$3)*100</f>
        <v>131.43343258188003</v>
      </c>
      <c r="H259" s="41">
        <f t="shared" ref="H259:H322" si="46">(S259/S$3)*100</f>
        <v>192.74537695590328</v>
      </c>
      <c r="I259" s="41">
        <f t="shared" ref="I259:I322" si="47">(T259/T$3)*100</f>
        <v>74.384949348769908</v>
      </c>
      <c r="J259" s="41">
        <f t="shared" ref="J259:J322" si="48">(U259/U$3)*100</f>
        <v>132.98209366391185</v>
      </c>
      <c r="K259" s="41">
        <f t="shared" ref="K259:K322" si="49">(V259/V$3)*100</f>
        <v>51.275308966605316</v>
      </c>
      <c r="M259">
        <v>460</v>
      </c>
      <c r="N259">
        <v>19.7</v>
      </c>
      <c r="O259">
        <v>169.05</v>
      </c>
      <c r="P259">
        <v>81.75</v>
      </c>
      <c r="Q259">
        <v>111.1</v>
      </c>
      <c r="R259">
        <v>30.9</v>
      </c>
      <c r="S259">
        <v>135.5</v>
      </c>
      <c r="T259">
        <v>231.3</v>
      </c>
      <c r="U259">
        <v>193.09</v>
      </c>
      <c r="V259">
        <v>97.5</v>
      </c>
    </row>
    <row r="260" spans="1:22" x14ac:dyDescent="0.25">
      <c r="A260" s="39">
        <v>42480</v>
      </c>
      <c r="B260" s="41">
        <f t="shared" si="40"/>
        <v>148.5737308622079</v>
      </c>
      <c r="C260" s="41">
        <f t="shared" si="41"/>
        <v>91.928251121076229</v>
      </c>
      <c r="D260" s="41">
        <f t="shared" si="42"/>
        <v>124.40880874963052</v>
      </c>
      <c r="E260" s="41">
        <f t="shared" si="43"/>
        <v>209.78120978120978</v>
      </c>
      <c r="F260" s="41">
        <f t="shared" si="44"/>
        <v>84.784313725490193</v>
      </c>
      <c r="G260" s="41">
        <f t="shared" si="45"/>
        <v>138.66439812845596</v>
      </c>
      <c r="H260" s="41">
        <f t="shared" si="46"/>
        <v>197.6529160739687</v>
      </c>
      <c r="I260" s="41">
        <f t="shared" si="47"/>
        <v>75.092458594629363</v>
      </c>
      <c r="J260" s="41">
        <f t="shared" si="48"/>
        <v>129.46280991735537</v>
      </c>
      <c r="K260" s="41">
        <f t="shared" si="49"/>
        <v>55.929529318958714</v>
      </c>
      <c r="M260">
        <v>460.95</v>
      </c>
      <c r="N260">
        <v>20.5</v>
      </c>
      <c r="O260">
        <v>168.35</v>
      </c>
      <c r="P260">
        <v>81.5</v>
      </c>
      <c r="Q260">
        <v>108.1</v>
      </c>
      <c r="R260">
        <v>32.6</v>
      </c>
      <c r="S260">
        <v>138.94999999999999</v>
      </c>
      <c r="T260">
        <v>233.5</v>
      </c>
      <c r="U260">
        <v>187.98</v>
      </c>
      <c r="V260">
        <v>106.35</v>
      </c>
    </row>
    <row r="261" spans="1:22" x14ac:dyDescent="0.25">
      <c r="A261" s="39">
        <v>42481</v>
      </c>
      <c r="B261" s="41">
        <f t="shared" si="40"/>
        <v>147.94520547945206</v>
      </c>
      <c r="C261" s="41">
        <f t="shared" si="41"/>
        <v>87.219730941704029</v>
      </c>
      <c r="D261" s="41">
        <f t="shared" si="42"/>
        <v>125.49512267218445</v>
      </c>
      <c r="E261" s="41">
        <f t="shared" si="43"/>
        <v>197.94079794079795</v>
      </c>
      <c r="F261" s="41">
        <f t="shared" si="44"/>
        <v>81.23921568627452</v>
      </c>
      <c r="G261" s="41">
        <f t="shared" si="45"/>
        <v>137.81369629944703</v>
      </c>
      <c r="H261" s="41">
        <f t="shared" si="46"/>
        <v>201.56472261735422</v>
      </c>
      <c r="I261" s="41">
        <f t="shared" si="47"/>
        <v>73.757838880849008</v>
      </c>
      <c r="J261" s="41">
        <f t="shared" si="48"/>
        <v>131.06749311294769</v>
      </c>
      <c r="K261" s="41">
        <f t="shared" si="49"/>
        <v>55.245858532737316</v>
      </c>
      <c r="M261">
        <v>459</v>
      </c>
      <c r="N261">
        <v>19.45</v>
      </c>
      <c r="O261">
        <v>169.82</v>
      </c>
      <c r="P261">
        <v>76.900000000000006</v>
      </c>
      <c r="Q261">
        <v>103.58</v>
      </c>
      <c r="R261">
        <v>32.4</v>
      </c>
      <c r="S261">
        <v>141.69999999999999</v>
      </c>
      <c r="T261">
        <v>229.35</v>
      </c>
      <c r="U261">
        <v>190.31</v>
      </c>
      <c r="V261">
        <v>105.05</v>
      </c>
    </row>
    <row r="262" spans="1:22" x14ac:dyDescent="0.25">
      <c r="A262" s="39">
        <v>42482</v>
      </c>
      <c r="B262" s="41">
        <f t="shared" si="40"/>
        <v>147.62288477034647</v>
      </c>
      <c r="C262" s="41">
        <f t="shared" si="41"/>
        <v>86.771300448430495</v>
      </c>
      <c r="D262" s="41">
        <f t="shared" si="42"/>
        <v>126.1454330475909</v>
      </c>
      <c r="E262" s="41">
        <f t="shared" si="43"/>
        <v>205.79150579150581</v>
      </c>
      <c r="F262" s="41">
        <f t="shared" si="44"/>
        <v>83.764705882352942</v>
      </c>
      <c r="G262" s="41">
        <f t="shared" si="45"/>
        <v>138.02637175669926</v>
      </c>
      <c r="H262" s="41">
        <f t="shared" si="46"/>
        <v>184.28165007112378</v>
      </c>
      <c r="I262" s="41">
        <f t="shared" si="47"/>
        <v>73.999035214664744</v>
      </c>
      <c r="J262" s="41">
        <f t="shared" si="48"/>
        <v>130.35812672176311</v>
      </c>
      <c r="K262" s="41">
        <f t="shared" si="49"/>
        <v>55.166973442019462</v>
      </c>
      <c r="M262">
        <v>458</v>
      </c>
      <c r="N262">
        <v>19.350000000000001</v>
      </c>
      <c r="O262">
        <v>170.7</v>
      </c>
      <c r="P262">
        <v>79.95</v>
      </c>
      <c r="Q262">
        <v>106.8</v>
      </c>
      <c r="R262">
        <v>32.450000000000003</v>
      </c>
      <c r="S262">
        <v>129.55000000000001</v>
      </c>
      <c r="T262">
        <v>230.1</v>
      </c>
      <c r="U262">
        <v>189.28</v>
      </c>
      <c r="V262">
        <v>104.9</v>
      </c>
    </row>
    <row r="263" spans="1:22" x14ac:dyDescent="0.25">
      <c r="A263" s="39">
        <v>42485</v>
      </c>
      <c r="B263" s="41">
        <f t="shared" si="40"/>
        <v>145.18936341659952</v>
      </c>
      <c r="C263" s="41">
        <f t="shared" si="41"/>
        <v>86.54708520179372</v>
      </c>
      <c r="D263" s="41">
        <f t="shared" si="42"/>
        <v>123.44812296778009</v>
      </c>
      <c r="E263" s="41">
        <f t="shared" si="43"/>
        <v>201.02960102960103</v>
      </c>
      <c r="F263" s="41">
        <f t="shared" si="44"/>
        <v>83.905882352941177</v>
      </c>
      <c r="G263" s="41">
        <f t="shared" si="45"/>
        <v>136.11229264142918</v>
      </c>
      <c r="H263" s="41">
        <f t="shared" si="46"/>
        <v>186.98435277382646</v>
      </c>
      <c r="I263" s="41">
        <f t="shared" si="47"/>
        <v>74.545746904647061</v>
      </c>
      <c r="J263" s="41">
        <f t="shared" si="48"/>
        <v>131.70110192837464</v>
      </c>
      <c r="K263" s="41">
        <f t="shared" si="49"/>
        <v>53.641861688140935</v>
      </c>
      <c r="M263">
        <v>450.45</v>
      </c>
      <c r="N263">
        <v>19.3</v>
      </c>
      <c r="O263">
        <v>167.05</v>
      </c>
      <c r="P263">
        <v>78.099999999999994</v>
      </c>
      <c r="Q263">
        <v>106.98</v>
      </c>
      <c r="R263">
        <v>32</v>
      </c>
      <c r="S263">
        <v>131.44999999999999</v>
      </c>
      <c r="T263">
        <v>231.8</v>
      </c>
      <c r="U263">
        <v>191.23</v>
      </c>
      <c r="V263">
        <v>102</v>
      </c>
    </row>
    <row r="264" spans="1:22" x14ac:dyDescent="0.25">
      <c r="A264" s="39">
        <v>42486</v>
      </c>
      <c r="B264" s="41">
        <f t="shared" si="40"/>
        <v>146.20467365028205</v>
      </c>
      <c r="C264" s="41">
        <f t="shared" si="41"/>
        <v>86.995515695067255</v>
      </c>
      <c r="D264" s="41">
        <f t="shared" si="42"/>
        <v>124.54182678096363</v>
      </c>
      <c r="E264" s="41">
        <f t="shared" si="43"/>
        <v>201.15830115830119</v>
      </c>
      <c r="F264" s="41">
        <f t="shared" si="44"/>
        <v>85.058823529411768</v>
      </c>
      <c r="G264" s="41">
        <f t="shared" si="45"/>
        <v>138.45172267120373</v>
      </c>
      <c r="H264" s="41">
        <f t="shared" si="46"/>
        <v>204.26742532005687</v>
      </c>
      <c r="I264" s="41">
        <f t="shared" si="47"/>
        <v>73.677440102910438</v>
      </c>
      <c r="J264" s="41">
        <f t="shared" si="48"/>
        <v>131.15013774104685</v>
      </c>
      <c r="K264" s="41">
        <f t="shared" si="49"/>
        <v>55.982119379437293</v>
      </c>
      <c r="M264">
        <v>453.6</v>
      </c>
      <c r="N264">
        <v>19.399999999999999</v>
      </c>
      <c r="O264">
        <v>168.53</v>
      </c>
      <c r="P264">
        <v>78.150000000000006</v>
      </c>
      <c r="Q264">
        <v>108.45</v>
      </c>
      <c r="R264">
        <v>32.549999999999997</v>
      </c>
      <c r="S264">
        <v>143.6</v>
      </c>
      <c r="T264">
        <v>229.1</v>
      </c>
      <c r="U264">
        <v>190.43</v>
      </c>
      <c r="V264">
        <v>106.45</v>
      </c>
    </row>
    <row r="265" spans="1:22" x14ac:dyDescent="0.25">
      <c r="A265" s="39">
        <v>42487</v>
      </c>
      <c r="B265" s="41">
        <f t="shared" si="40"/>
        <v>145.85012087026593</v>
      </c>
      <c r="C265" s="41">
        <f t="shared" si="41"/>
        <v>85.650224215246638</v>
      </c>
      <c r="D265" s="41">
        <f t="shared" si="42"/>
        <v>127.32781554832991</v>
      </c>
      <c r="E265" s="41">
        <f t="shared" si="43"/>
        <v>215.7014157014157</v>
      </c>
      <c r="F265" s="41">
        <f t="shared" si="44"/>
        <v>84.470588235294116</v>
      </c>
      <c r="G265" s="41">
        <f t="shared" si="45"/>
        <v>138.66439812845596</v>
      </c>
      <c r="H265" s="41">
        <f t="shared" si="46"/>
        <v>200.28449502133716</v>
      </c>
      <c r="I265" s="41">
        <f t="shared" si="47"/>
        <v>77.584820710725197</v>
      </c>
      <c r="J265" s="41">
        <f t="shared" si="48"/>
        <v>131.32231404958679</v>
      </c>
      <c r="K265" s="41">
        <f t="shared" si="49"/>
        <v>55.140678411780165</v>
      </c>
      <c r="M265">
        <v>452.5</v>
      </c>
      <c r="N265">
        <v>19.100000000000001</v>
      </c>
      <c r="O265">
        <v>172.3</v>
      </c>
      <c r="P265">
        <v>83.8</v>
      </c>
      <c r="Q265">
        <v>107.7</v>
      </c>
      <c r="R265">
        <v>32.6</v>
      </c>
      <c r="S265">
        <v>140.80000000000001</v>
      </c>
      <c r="T265">
        <v>241.25</v>
      </c>
      <c r="U265">
        <v>190.68</v>
      </c>
      <c r="V265">
        <v>104.85</v>
      </c>
    </row>
    <row r="266" spans="1:22" x14ac:dyDescent="0.25">
      <c r="A266" s="39">
        <v>42488</v>
      </c>
      <c r="B266" s="41">
        <f t="shared" si="40"/>
        <v>142.36905721192585</v>
      </c>
      <c r="C266" s="41">
        <f t="shared" si="41"/>
        <v>85.426008968609864</v>
      </c>
      <c r="D266" s="41">
        <f t="shared" si="42"/>
        <v>129.37481525273427</v>
      </c>
      <c r="E266" s="41">
        <f t="shared" si="43"/>
        <v>210.81081081081084</v>
      </c>
      <c r="F266" s="41">
        <f t="shared" si="44"/>
        <v>83.921568627450981</v>
      </c>
      <c r="G266" s="41">
        <f t="shared" si="45"/>
        <v>136.53764355593364</v>
      </c>
      <c r="H266" s="41">
        <f t="shared" si="46"/>
        <v>197.86628733997156</v>
      </c>
      <c r="I266" s="41">
        <f t="shared" si="47"/>
        <v>75.719569062550249</v>
      </c>
      <c r="J266" s="41">
        <f t="shared" si="48"/>
        <v>127.2314049586777</v>
      </c>
      <c r="K266" s="41">
        <f t="shared" si="49"/>
        <v>52.484880357612404</v>
      </c>
      <c r="M266">
        <v>441.7</v>
      </c>
      <c r="N266">
        <v>19.05</v>
      </c>
      <c r="O266">
        <v>175.07</v>
      </c>
      <c r="P266">
        <v>81.900000000000006</v>
      </c>
      <c r="Q266">
        <v>107</v>
      </c>
      <c r="R266">
        <v>32.1</v>
      </c>
      <c r="S266">
        <v>139.1</v>
      </c>
      <c r="T266">
        <v>235.45</v>
      </c>
      <c r="U266">
        <v>184.74</v>
      </c>
      <c r="V266">
        <v>99.8</v>
      </c>
    </row>
    <row r="267" spans="1:22" x14ac:dyDescent="0.25">
      <c r="A267" s="39">
        <v>42489</v>
      </c>
      <c r="B267" s="41">
        <f t="shared" si="40"/>
        <v>142.03062046736503</v>
      </c>
      <c r="C267" s="41">
        <f t="shared" si="41"/>
        <v>84.753363228699541</v>
      </c>
      <c r="D267" s="41">
        <f t="shared" si="42"/>
        <v>131.35530594147207</v>
      </c>
      <c r="E267" s="41">
        <f t="shared" si="43"/>
        <v>207.7220077220077</v>
      </c>
      <c r="F267" s="41">
        <f t="shared" si="44"/>
        <v>83.764705882352942</v>
      </c>
      <c r="G267" s="41">
        <f t="shared" si="45"/>
        <v>135.26159081242025</v>
      </c>
      <c r="H267" s="41">
        <f t="shared" si="46"/>
        <v>190.61166429587485</v>
      </c>
      <c r="I267" s="41">
        <f t="shared" si="47"/>
        <v>76.603955619874569</v>
      </c>
      <c r="J267" s="41">
        <f t="shared" si="48"/>
        <v>127.60330578512398</v>
      </c>
      <c r="K267" s="41">
        <f t="shared" si="49"/>
        <v>54.588482776755185</v>
      </c>
      <c r="M267">
        <v>440.65</v>
      </c>
      <c r="N267">
        <v>18.899999999999999</v>
      </c>
      <c r="O267">
        <v>177.75</v>
      </c>
      <c r="P267">
        <v>80.7</v>
      </c>
      <c r="Q267">
        <v>106.8</v>
      </c>
      <c r="R267">
        <v>31.8</v>
      </c>
      <c r="S267">
        <v>134</v>
      </c>
      <c r="T267">
        <v>238.2</v>
      </c>
      <c r="U267">
        <v>185.28</v>
      </c>
      <c r="V267">
        <v>103.8</v>
      </c>
    </row>
    <row r="268" spans="1:22" x14ac:dyDescent="0.25">
      <c r="A268" s="39">
        <v>42492</v>
      </c>
      <c r="B268" s="41">
        <f t="shared" si="40"/>
        <v>141.07977437550363</v>
      </c>
      <c r="C268" s="41">
        <f t="shared" si="41"/>
        <v>83.632286995515685</v>
      </c>
      <c r="D268" s="41">
        <f t="shared" si="42"/>
        <v>132.51551877032219</v>
      </c>
      <c r="E268" s="41">
        <f t="shared" si="43"/>
        <v>220.97812097812098</v>
      </c>
      <c r="F268" s="41">
        <f t="shared" si="44"/>
        <v>83.435294117647047</v>
      </c>
      <c r="G268" s="41">
        <f t="shared" si="45"/>
        <v>135.04891535516802</v>
      </c>
      <c r="H268" s="41">
        <f t="shared" si="46"/>
        <v>193.8833570412518</v>
      </c>
      <c r="I268" s="41">
        <f t="shared" si="47"/>
        <v>74.915581283164485</v>
      </c>
      <c r="J268" s="41">
        <f t="shared" si="48"/>
        <v>128.73966942148763</v>
      </c>
      <c r="K268" s="41">
        <f t="shared" si="49"/>
        <v>58.217196949776493</v>
      </c>
      <c r="M268">
        <v>437.7</v>
      </c>
      <c r="N268">
        <v>18.649999999999999</v>
      </c>
      <c r="O268">
        <v>179.32</v>
      </c>
      <c r="P268">
        <v>85.85</v>
      </c>
      <c r="Q268">
        <v>106.38</v>
      </c>
      <c r="R268">
        <v>31.75</v>
      </c>
      <c r="S268">
        <v>136.30000000000001</v>
      </c>
      <c r="T268">
        <v>232.95</v>
      </c>
      <c r="U268">
        <v>186.93</v>
      </c>
      <c r="V268">
        <v>110.7</v>
      </c>
    </row>
    <row r="269" spans="1:22" x14ac:dyDescent="0.25">
      <c r="A269" s="39">
        <v>42493</v>
      </c>
      <c r="B269" s="41">
        <f t="shared" si="40"/>
        <v>143.54552780016115</v>
      </c>
      <c r="C269" s="41">
        <f t="shared" si="41"/>
        <v>83.856502242152459</v>
      </c>
      <c r="D269" s="41">
        <f t="shared" si="42"/>
        <v>130.71238545669524</v>
      </c>
      <c r="E269" s="41">
        <f t="shared" si="43"/>
        <v>214.54311454311451</v>
      </c>
      <c r="F269" s="41">
        <f t="shared" si="44"/>
        <v>82.807843137254906</v>
      </c>
      <c r="G269" s="41">
        <f t="shared" si="45"/>
        <v>136.11229264142918</v>
      </c>
      <c r="H269" s="41">
        <f t="shared" si="46"/>
        <v>212.873399715505</v>
      </c>
      <c r="I269" s="41">
        <f t="shared" si="47"/>
        <v>75.735648818137975</v>
      </c>
      <c r="J269" s="41">
        <f t="shared" si="48"/>
        <v>127.80991735537192</v>
      </c>
      <c r="K269" s="41">
        <f t="shared" si="49"/>
        <v>57.849066526426505</v>
      </c>
      <c r="M269">
        <v>445.35</v>
      </c>
      <c r="N269">
        <v>18.7</v>
      </c>
      <c r="O269">
        <v>176.88</v>
      </c>
      <c r="P269">
        <v>83.35</v>
      </c>
      <c r="Q269">
        <v>105.58</v>
      </c>
      <c r="R269">
        <v>32</v>
      </c>
      <c r="S269">
        <v>149.65</v>
      </c>
      <c r="T269">
        <v>235.5</v>
      </c>
      <c r="U269">
        <v>185.58</v>
      </c>
      <c r="V269">
        <v>110</v>
      </c>
    </row>
    <row r="270" spans="1:22" x14ac:dyDescent="0.25">
      <c r="A270" s="39">
        <v>42494</v>
      </c>
      <c r="B270" s="41">
        <f t="shared" si="40"/>
        <v>143.60999194198229</v>
      </c>
      <c r="C270" s="41">
        <f t="shared" si="41"/>
        <v>82.959641255605376</v>
      </c>
      <c r="D270" s="41">
        <f t="shared" si="42"/>
        <v>126.64794561040497</v>
      </c>
      <c r="E270" s="41">
        <f t="shared" si="43"/>
        <v>216.21621621621622</v>
      </c>
      <c r="F270" s="41">
        <f t="shared" si="44"/>
        <v>80.470588235294116</v>
      </c>
      <c r="G270" s="41">
        <f t="shared" si="45"/>
        <v>133.56018715440237</v>
      </c>
      <c r="H270" s="41">
        <f t="shared" si="46"/>
        <v>221.62162162162167</v>
      </c>
      <c r="I270" s="41">
        <f t="shared" si="47"/>
        <v>66.972182022833266</v>
      </c>
      <c r="J270" s="41">
        <f t="shared" si="48"/>
        <v>127.1625344352617</v>
      </c>
      <c r="K270" s="41">
        <f t="shared" si="49"/>
        <v>55.035498290823035</v>
      </c>
      <c r="M270">
        <v>445.55</v>
      </c>
      <c r="N270">
        <v>18.5</v>
      </c>
      <c r="O270">
        <v>171.38</v>
      </c>
      <c r="P270">
        <v>84</v>
      </c>
      <c r="Q270">
        <v>102.6</v>
      </c>
      <c r="R270">
        <v>31.4</v>
      </c>
      <c r="S270">
        <v>155.80000000000001</v>
      </c>
      <c r="T270">
        <v>208.25</v>
      </c>
      <c r="U270">
        <v>184.64</v>
      </c>
      <c r="V270">
        <v>104.65</v>
      </c>
    </row>
    <row r="271" spans="1:22" x14ac:dyDescent="0.25">
      <c r="A271" s="39">
        <v>42495</v>
      </c>
      <c r="B271" s="41">
        <f t="shared" si="40"/>
        <v>150.49153908138598</v>
      </c>
      <c r="C271" s="41">
        <f t="shared" si="41"/>
        <v>82.959641255605376</v>
      </c>
      <c r="D271" s="41">
        <f t="shared" si="42"/>
        <v>127.97812592373634</v>
      </c>
      <c r="E271" s="41">
        <f t="shared" si="43"/>
        <v>212.99871299871299</v>
      </c>
      <c r="F271" s="41">
        <f t="shared" si="44"/>
        <v>80.588235294117652</v>
      </c>
      <c r="G271" s="41">
        <f t="shared" si="45"/>
        <v>128.45597618034878</v>
      </c>
      <c r="H271" s="41">
        <f t="shared" si="46"/>
        <v>224.18207681365575</v>
      </c>
      <c r="I271" s="41">
        <f t="shared" si="47"/>
        <v>63.675832127351661</v>
      </c>
      <c r="J271" s="41">
        <f t="shared" si="48"/>
        <v>125.3581267217631</v>
      </c>
      <c r="K271" s="41">
        <f t="shared" si="49"/>
        <v>55.061793321062325</v>
      </c>
      <c r="M271">
        <v>466.9</v>
      </c>
      <c r="N271">
        <v>18.5</v>
      </c>
      <c r="O271">
        <v>173.18</v>
      </c>
      <c r="P271">
        <v>82.75</v>
      </c>
      <c r="Q271">
        <v>102.75</v>
      </c>
      <c r="R271">
        <v>30.2</v>
      </c>
      <c r="S271">
        <v>157.6</v>
      </c>
      <c r="T271">
        <v>198</v>
      </c>
      <c r="U271">
        <v>182.02</v>
      </c>
      <c r="V271">
        <v>104.7</v>
      </c>
    </row>
    <row r="272" spans="1:22" x14ac:dyDescent="0.25">
      <c r="A272" s="39">
        <v>42496</v>
      </c>
      <c r="B272" s="41">
        <f t="shared" si="40"/>
        <v>147.17163577759871</v>
      </c>
      <c r="C272" s="41">
        <f t="shared" si="41"/>
        <v>84.304932735426007</v>
      </c>
      <c r="D272" s="41">
        <f t="shared" si="42"/>
        <v>124.22406148389004</v>
      </c>
      <c r="E272" s="41">
        <f t="shared" si="43"/>
        <v>209.78120978120978</v>
      </c>
      <c r="F272" s="41">
        <f t="shared" si="44"/>
        <v>80.509803921568633</v>
      </c>
      <c r="G272" s="41">
        <f t="shared" si="45"/>
        <v>126.11654615057421</v>
      </c>
      <c r="H272" s="41">
        <f t="shared" si="46"/>
        <v>220.83926031294453</v>
      </c>
      <c r="I272" s="41">
        <f t="shared" si="47"/>
        <v>62.566328991799338</v>
      </c>
      <c r="J272" s="41">
        <f t="shared" si="48"/>
        <v>128.59504132231405</v>
      </c>
      <c r="K272" s="41">
        <f t="shared" si="49"/>
        <v>54.457007625558759</v>
      </c>
      <c r="M272">
        <v>456.6</v>
      </c>
      <c r="N272">
        <v>18.8</v>
      </c>
      <c r="O272">
        <v>168.1</v>
      </c>
      <c r="P272">
        <v>81.5</v>
      </c>
      <c r="Q272">
        <v>102.65</v>
      </c>
      <c r="R272">
        <v>29.65</v>
      </c>
      <c r="S272">
        <v>155.25</v>
      </c>
      <c r="T272">
        <v>194.55</v>
      </c>
      <c r="U272">
        <v>186.72</v>
      </c>
      <c r="V272">
        <v>103.55</v>
      </c>
    </row>
    <row r="273" spans="1:22" x14ac:dyDescent="0.25">
      <c r="A273" s="39">
        <v>42499</v>
      </c>
      <c r="B273" s="41">
        <f t="shared" si="40"/>
        <v>146.34971796937955</v>
      </c>
      <c r="C273" s="41">
        <f t="shared" si="41"/>
        <v>84.080717488789233</v>
      </c>
      <c r="D273" s="41">
        <f t="shared" si="42"/>
        <v>124.09843334318653</v>
      </c>
      <c r="E273" s="41">
        <f t="shared" si="43"/>
        <v>213.64221364221362</v>
      </c>
      <c r="F273" s="41">
        <f t="shared" si="44"/>
        <v>84.454901960784326</v>
      </c>
      <c r="G273" s="41">
        <f t="shared" si="45"/>
        <v>125.47851977881751</v>
      </c>
      <c r="H273" s="41">
        <f t="shared" si="46"/>
        <v>219.98577524893315</v>
      </c>
      <c r="I273" s="41">
        <f t="shared" si="47"/>
        <v>63.273838237658786</v>
      </c>
      <c r="J273" s="41">
        <f t="shared" si="48"/>
        <v>127.2589531680441</v>
      </c>
      <c r="K273" s="41">
        <f t="shared" si="49"/>
        <v>54.535892716276621</v>
      </c>
      <c r="M273">
        <v>454.05</v>
      </c>
      <c r="N273">
        <v>18.75</v>
      </c>
      <c r="O273">
        <v>167.93</v>
      </c>
      <c r="P273">
        <v>83</v>
      </c>
      <c r="Q273">
        <v>107.68</v>
      </c>
      <c r="R273">
        <v>29.5</v>
      </c>
      <c r="S273">
        <v>154.65</v>
      </c>
      <c r="T273">
        <v>196.75</v>
      </c>
      <c r="U273">
        <v>184.78</v>
      </c>
      <c r="V273">
        <v>103.7</v>
      </c>
    </row>
    <row r="274" spans="1:22" x14ac:dyDescent="0.25">
      <c r="A274" s="39">
        <v>42500</v>
      </c>
      <c r="B274" s="41">
        <f t="shared" si="40"/>
        <v>145.09266720386785</v>
      </c>
      <c r="C274" s="41">
        <f t="shared" si="41"/>
        <v>86.098654708520172</v>
      </c>
      <c r="D274" s="41">
        <f t="shared" si="42"/>
        <v>124.01714454626071</v>
      </c>
      <c r="E274" s="41">
        <f t="shared" si="43"/>
        <v>212.48391248391246</v>
      </c>
      <c r="F274" s="41">
        <f t="shared" si="44"/>
        <v>83.04313725490195</v>
      </c>
      <c r="G274" s="41">
        <f t="shared" si="45"/>
        <v>132.07145895363675</v>
      </c>
      <c r="H274" s="41">
        <f t="shared" si="46"/>
        <v>221.90611664295875</v>
      </c>
      <c r="I274" s="41">
        <f t="shared" si="47"/>
        <v>62.566328991799338</v>
      </c>
      <c r="J274" s="41">
        <f t="shared" si="48"/>
        <v>127.00413223140497</v>
      </c>
      <c r="K274" s="41">
        <f t="shared" si="49"/>
        <v>52.905600841440958</v>
      </c>
      <c r="M274">
        <v>450.15</v>
      </c>
      <c r="N274">
        <v>19.2</v>
      </c>
      <c r="O274">
        <v>167.82</v>
      </c>
      <c r="P274">
        <v>82.55</v>
      </c>
      <c r="Q274">
        <v>105.88</v>
      </c>
      <c r="R274">
        <v>31.05</v>
      </c>
      <c r="S274">
        <v>156</v>
      </c>
      <c r="T274">
        <v>194.55</v>
      </c>
      <c r="U274">
        <v>184.41</v>
      </c>
      <c r="V274">
        <v>100.6</v>
      </c>
    </row>
    <row r="275" spans="1:22" x14ac:dyDescent="0.25">
      <c r="A275" s="39">
        <v>42501</v>
      </c>
      <c r="B275" s="41">
        <f t="shared" si="40"/>
        <v>144.62530217566479</v>
      </c>
      <c r="C275" s="41">
        <f t="shared" si="41"/>
        <v>89.013452914798208</v>
      </c>
      <c r="D275" s="41">
        <f t="shared" si="42"/>
        <v>127.79337865799587</v>
      </c>
      <c r="E275" s="41">
        <f t="shared" si="43"/>
        <v>210.16731016731018</v>
      </c>
      <c r="F275" s="41">
        <f t="shared" si="44"/>
        <v>80.431372549019613</v>
      </c>
      <c r="G275" s="41">
        <f t="shared" si="45"/>
        <v>131.85878349638452</v>
      </c>
      <c r="H275" s="41">
        <f t="shared" si="46"/>
        <v>220.27027027027026</v>
      </c>
      <c r="I275" s="41">
        <f t="shared" si="47"/>
        <v>62.067856568580162</v>
      </c>
      <c r="J275" s="41">
        <f t="shared" si="48"/>
        <v>128.1473829201102</v>
      </c>
      <c r="K275" s="41">
        <f t="shared" si="49"/>
        <v>52.405995266894557</v>
      </c>
      <c r="M275">
        <v>448.7</v>
      </c>
      <c r="N275">
        <v>19.850000000000001</v>
      </c>
      <c r="O275">
        <v>172.93</v>
      </c>
      <c r="P275">
        <v>81.650000000000006</v>
      </c>
      <c r="Q275">
        <v>102.55</v>
      </c>
      <c r="R275">
        <v>31</v>
      </c>
      <c r="S275">
        <v>154.85</v>
      </c>
      <c r="T275">
        <v>193</v>
      </c>
      <c r="U275">
        <v>186.07</v>
      </c>
      <c r="V275">
        <v>99.65</v>
      </c>
    </row>
    <row r="276" spans="1:22" x14ac:dyDescent="0.25">
      <c r="A276" s="39">
        <v>42502</v>
      </c>
      <c r="B276" s="41">
        <f t="shared" si="40"/>
        <v>148.09024979854954</v>
      </c>
      <c r="C276" s="41">
        <f t="shared" si="41"/>
        <v>95.739910313901348</v>
      </c>
      <c r="D276" s="41">
        <f t="shared" si="42"/>
        <v>128.93881170558677</v>
      </c>
      <c r="E276" s="41">
        <f t="shared" si="43"/>
        <v>214.28571428571428</v>
      </c>
      <c r="F276" s="41">
        <f t="shared" si="44"/>
        <v>82.431372549019599</v>
      </c>
      <c r="G276" s="41">
        <f t="shared" si="45"/>
        <v>131.85878349638452</v>
      </c>
      <c r="H276" s="41">
        <f t="shared" si="46"/>
        <v>222.54623044096729</v>
      </c>
      <c r="I276" s="41">
        <f t="shared" si="47"/>
        <v>62.759286058851906</v>
      </c>
      <c r="J276" s="41">
        <f t="shared" si="48"/>
        <v>127.01101928374656</v>
      </c>
      <c r="K276" s="41">
        <f t="shared" si="49"/>
        <v>54.115172232448074</v>
      </c>
      <c r="M276">
        <v>459.45</v>
      </c>
      <c r="N276">
        <v>21.35</v>
      </c>
      <c r="O276">
        <v>174.48</v>
      </c>
      <c r="P276">
        <v>83.25</v>
      </c>
      <c r="Q276">
        <v>105.1</v>
      </c>
      <c r="R276">
        <v>31</v>
      </c>
      <c r="S276">
        <v>156.44999999999999</v>
      </c>
      <c r="T276">
        <v>195.15</v>
      </c>
      <c r="U276">
        <v>184.42</v>
      </c>
      <c r="V276">
        <v>102.9</v>
      </c>
    </row>
    <row r="277" spans="1:22" x14ac:dyDescent="0.25">
      <c r="A277" s="39">
        <v>42503</v>
      </c>
      <c r="B277" s="41">
        <f t="shared" si="40"/>
        <v>149.2344883158743</v>
      </c>
      <c r="C277" s="41">
        <f t="shared" si="41"/>
        <v>94.394618834080717</v>
      </c>
      <c r="D277" s="41">
        <f t="shared" si="42"/>
        <v>128.82057345551286</v>
      </c>
      <c r="E277" s="41">
        <f t="shared" si="43"/>
        <v>216.73101673101672</v>
      </c>
      <c r="F277" s="41">
        <f t="shared" si="44"/>
        <v>80.062745098039215</v>
      </c>
      <c r="G277" s="41">
        <f t="shared" si="45"/>
        <v>128.03062526584432</v>
      </c>
      <c r="H277" s="41">
        <f t="shared" si="46"/>
        <v>231.3655761024182</v>
      </c>
      <c r="I277" s="41">
        <f t="shared" si="47"/>
        <v>60.636758321273518</v>
      </c>
      <c r="J277" s="41">
        <f t="shared" si="48"/>
        <v>127.38292011019286</v>
      </c>
      <c r="K277" s="41">
        <f t="shared" si="49"/>
        <v>51.538259268998154</v>
      </c>
      <c r="M277">
        <v>463</v>
      </c>
      <c r="N277">
        <v>21.05</v>
      </c>
      <c r="O277">
        <v>174.32</v>
      </c>
      <c r="P277">
        <v>84.2</v>
      </c>
      <c r="Q277">
        <v>102.08</v>
      </c>
      <c r="R277">
        <v>30.1</v>
      </c>
      <c r="S277">
        <v>162.65</v>
      </c>
      <c r="T277">
        <v>188.55</v>
      </c>
      <c r="U277">
        <v>184.96</v>
      </c>
      <c r="V277">
        <v>98</v>
      </c>
    </row>
    <row r="278" spans="1:22" x14ac:dyDescent="0.25">
      <c r="A278" s="39">
        <v>42506</v>
      </c>
      <c r="B278" s="41">
        <f t="shared" si="40"/>
        <v>150.31426269137793</v>
      </c>
      <c r="C278" s="41">
        <f t="shared" si="41"/>
        <v>93.497757847533634</v>
      </c>
      <c r="D278" s="41">
        <f t="shared" si="42"/>
        <v>127.89683712681052</v>
      </c>
      <c r="E278" s="41">
        <f t="shared" si="43"/>
        <v>233.59073359073358</v>
      </c>
      <c r="F278" s="41">
        <f t="shared" si="44"/>
        <v>83.568627450980387</v>
      </c>
      <c r="G278" s="41">
        <f t="shared" si="45"/>
        <v>129.51935346660994</v>
      </c>
      <c r="H278" s="41">
        <f t="shared" si="46"/>
        <v>235.13513513513519</v>
      </c>
      <c r="I278" s="41">
        <f t="shared" si="47"/>
        <v>59.752371763949199</v>
      </c>
      <c r="J278" s="41">
        <f t="shared" si="48"/>
        <v>127.94765840220386</v>
      </c>
      <c r="K278" s="41">
        <f t="shared" si="49"/>
        <v>52.563765448330265</v>
      </c>
      <c r="M278">
        <v>466.35</v>
      </c>
      <c r="N278">
        <v>20.85</v>
      </c>
      <c r="O278">
        <v>173.07</v>
      </c>
      <c r="P278">
        <v>90.75</v>
      </c>
      <c r="Q278">
        <v>106.55</v>
      </c>
      <c r="R278">
        <v>30.45</v>
      </c>
      <c r="S278">
        <v>165.3</v>
      </c>
      <c r="T278">
        <v>185.8</v>
      </c>
      <c r="U278">
        <v>185.78</v>
      </c>
      <c r="V278">
        <v>99.95</v>
      </c>
    </row>
    <row r="279" spans="1:22" x14ac:dyDescent="0.25">
      <c r="A279" s="39">
        <v>42507</v>
      </c>
      <c r="B279" s="41">
        <f t="shared" si="40"/>
        <v>151.79693795326349</v>
      </c>
      <c r="C279" s="41">
        <f t="shared" si="41"/>
        <v>92.152466367713004</v>
      </c>
      <c r="D279" s="41">
        <f t="shared" si="42"/>
        <v>128.60626662725392</v>
      </c>
      <c r="E279" s="41">
        <f t="shared" si="43"/>
        <v>225.74002574002571</v>
      </c>
      <c r="F279" s="41">
        <f t="shared" si="44"/>
        <v>85.803921568627445</v>
      </c>
      <c r="G279" s="41">
        <f t="shared" si="45"/>
        <v>129.94470438111441</v>
      </c>
      <c r="H279" s="41">
        <f t="shared" si="46"/>
        <v>226.60028449502136</v>
      </c>
      <c r="I279" s="41">
        <f t="shared" si="47"/>
        <v>58.932304228975717</v>
      </c>
      <c r="J279" s="41">
        <f t="shared" si="48"/>
        <v>128.95316804407716</v>
      </c>
      <c r="K279" s="41">
        <f t="shared" si="49"/>
        <v>52.61635550880883</v>
      </c>
      <c r="M279">
        <v>470.95</v>
      </c>
      <c r="N279">
        <v>20.55</v>
      </c>
      <c r="O279">
        <v>174.03</v>
      </c>
      <c r="P279">
        <v>87.7</v>
      </c>
      <c r="Q279">
        <v>109.4</v>
      </c>
      <c r="R279">
        <v>30.55</v>
      </c>
      <c r="S279">
        <v>159.30000000000001</v>
      </c>
      <c r="T279">
        <v>183.25</v>
      </c>
      <c r="U279">
        <v>187.24</v>
      </c>
      <c r="V279">
        <v>100.05</v>
      </c>
    </row>
    <row r="280" spans="1:22" x14ac:dyDescent="0.25">
      <c r="A280" s="39">
        <v>42508</v>
      </c>
      <c r="B280" s="41">
        <f t="shared" si="40"/>
        <v>150.04029008863819</v>
      </c>
      <c r="C280" s="41">
        <f t="shared" si="41"/>
        <v>93.721973094170394</v>
      </c>
      <c r="D280" s="41">
        <f t="shared" si="42"/>
        <v>127.36476500147798</v>
      </c>
      <c r="E280" s="41">
        <f t="shared" si="43"/>
        <v>270.78507078507079</v>
      </c>
      <c r="F280" s="41">
        <f t="shared" si="44"/>
        <v>86.352941176470594</v>
      </c>
      <c r="G280" s="41">
        <f t="shared" si="45"/>
        <v>128.24330072309652</v>
      </c>
      <c r="H280" s="41">
        <f t="shared" si="46"/>
        <v>222.54623044096729</v>
      </c>
      <c r="I280" s="41">
        <f t="shared" si="47"/>
        <v>58.916224473387999</v>
      </c>
      <c r="J280" s="41">
        <f t="shared" si="48"/>
        <v>128.98760330578514</v>
      </c>
      <c r="K280" s="41">
        <f t="shared" si="49"/>
        <v>52.195635024980277</v>
      </c>
      <c r="M280">
        <v>465.5</v>
      </c>
      <c r="N280">
        <v>20.9</v>
      </c>
      <c r="O280">
        <v>172.35</v>
      </c>
      <c r="P280">
        <v>105.2</v>
      </c>
      <c r="Q280">
        <v>110.1</v>
      </c>
      <c r="R280">
        <v>30.15</v>
      </c>
      <c r="S280">
        <v>156.44999999999999</v>
      </c>
      <c r="T280">
        <v>183.2</v>
      </c>
      <c r="U280">
        <v>187.29</v>
      </c>
      <c r="V280">
        <v>99.25</v>
      </c>
    </row>
    <row r="281" spans="1:22" x14ac:dyDescent="0.25">
      <c r="A281" s="39">
        <v>42509</v>
      </c>
      <c r="B281" s="41">
        <f t="shared" si="40"/>
        <v>148.5576148267526</v>
      </c>
      <c r="C281" s="41">
        <f t="shared" si="41"/>
        <v>92.376681614349778</v>
      </c>
      <c r="D281" s="41">
        <f t="shared" si="42"/>
        <v>129.41915459651196</v>
      </c>
      <c r="E281" s="41">
        <f t="shared" si="43"/>
        <v>307.33590733590734</v>
      </c>
      <c r="F281" s="41">
        <f t="shared" si="44"/>
        <v>85.23921568627452</v>
      </c>
      <c r="G281" s="41">
        <f t="shared" si="45"/>
        <v>129.30667800935771</v>
      </c>
      <c r="H281" s="41">
        <f t="shared" si="46"/>
        <v>227.73826458036984</v>
      </c>
      <c r="I281" s="41">
        <f t="shared" si="47"/>
        <v>55.1696414214504</v>
      </c>
      <c r="J281" s="41">
        <f t="shared" si="48"/>
        <v>128.28512396694217</v>
      </c>
      <c r="K281" s="41">
        <f t="shared" si="49"/>
        <v>49.934262424401787</v>
      </c>
      <c r="M281">
        <v>460.9</v>
      </c>
      <c r="N281">
        <v>20.6</v>
      </c>
      <c r="O281">
        <v>175.13</v>
      </c>
      <c r="P281">
        <v>119.4</v>
      </c>
      <c r="Q281">
        <v>108.68</v>
      </c>
      <c r="R281">
        <v>30.4</v>
      </c>
      <c r="S281">
        <v>160.1</v>
      </c>
      <c r="T281">
        <v>171.55</v>
      </c>
      <c r="U281">
        <v>186.27</v>
      </c>
      <c r="V281">
        <v>94.95</v>
      </c>
    </row>
    <row r="282" spans="1:22" x14ac:dyDescent="0.25">
      <c r="A282" s="39">
        <v>42510</v>
      </c>
      <c r="B282" s="41">
        <f t="shared" si="40"/>
        <v>149.36341659951651</v>
      </c>
      <c r="C282" s="41">
        <f t="shared" si="41"/>
        <v>89.686098654708516</v>
      </c>
      <c r="D282" s="41">
        <f t="shared" si="42"/>
        <v>122.63523499852202</v>
      </c>
      <c r="E282" s="41">
        <f t="shared" si="43"/>
        <v>281.33848133848136</v>
      </c>
      <c r="F282" s="41">
        <f t="shared" si="44"/>
        <v>84.494117647058829</v>
      </c>
      <c r="G282" s="41">
        <f t="shared" si="45"/>
        <v>127.81794980859209</v>
      </c>
      <c r="H282" s="41">
        <f t="shared" si="46"/>
        <v>229.51635846372687</v>
      </c>
      <c r="I282" s="41">
        <f t="shared" si="47"/>
        <v>57.227850136677915</v>
      </c>
      <c r="J282" s="41">
        <f t="shared" si="48"/>
        <v>127.36225895316807</v>
      </c>
      <c r="K282" s="41">
        <f t="shared" si="49"/>
        <v>50.986063633973174</v>
      </c>
      <c r="M282">
        <v>463.4</v>
      </c>
      <c r="N282">
        <v>20</v>
      </c>
      <c r="O282">
        <v>165.95</v>
      </c>
      <c r="P282">
        <v>109.3</v>
      </c>
      <c r="Q282">
        <v>107.73</v>
      </c>
      <c r="R282">
        <v>30.05</v>
      </c>
      <c r="S282">
        <v>161.35</v>
      </c>
      <c r="T282">
        <v>177.95</v>
      </c>
      <c r="U282">
        <v>184.93</v>
      </c>
      <c r="V282">
        <v>96.95</v>
      </c>
    </row>
    <row r="283" spans="1:22" x14ac:dyDescent="0.25">
      <c r="A283" s="39">
        <v>42513</v>
      </c>
      <c r="B283" s="41">
        <f t="shared" si="40"/>
        <v>151.24899274778406</v>
      </c>
      <c r="C283" s="41">
        <f t="shared" si="41"/>
        <v>91.704035874439455</v>
      </c>
      <c r="D283" s="41">
        <f t="shared" si="42"/>
        <v>120.0118238250074</v>
      </c>
      <c r="E283" s="41">
        <f t="shared" si="43"/>
        <v>290.34749034749035</v>
      </c>
      <c r="F283" s="41">
        <f t="shared" si="44"/>
        <v>83.827450980392143</v>
      </c>
      <c r="G283" s="41">
        <f t="shared" si="45"/>
        <v>127.60527435133983</v>
      </c>
      <c r="H283" s="41">
        <f t="shared" si="46"/>
        <v>242.24751066856331</v>
      </c>
      <c r="I283" s="41">
        <f t="shared" si="47"/>
        <v>58.240874738703972</v>
      </c>
      <c r="J283" s="41">
        <f t="shared" si="48"/>
        <v>126.900826446281</v>
      </c>
      <c r="K283" s="41">
        <f t="shared" si="49"/>
        <v>51.275308966605316</v>
      </c>
      <c r="M283">
        <v>469.25</v>
      </c>
      <c r="N283">
        <v>20.45</v>
      </c>
      <c r="O283">
        <v>162.4</v>
      </c>
      <c r="P283">
        <v>112.8</v>
      </c>
      <c r="Q283">
        <v>106.88</v>
      </c>
      <c r="R283">
        <v>30</v>
      </c>
      <c r="S283">
        <v>170.3</v>
      </c>
      <c r="T283">
        <v>181.1</v>
      </c>
      <c r="U283">
        <v>184.26</v>
      </c>
      <c r="V283">
        <v>97.5</v>
      </c>
    </row>
    <row r="284" spans="1:22" x14ac:dyDescent="0.25">
      <c r="A284" s="39">
        <v>42514</v>
      </c>
      <c r="B284" s="41">
        <f t="shared" si="40"/>
        <v>145.31829170024176</v>
      </c>
      <c r="C284" s="41">
        <f t="shared" si="41"/>
        <v>88.789237668161434</v>
      </c>
      <c r="D284" s="41">
        <f t="shared" si="42"/>
        <v>118.64469405852796</v>
      </c>
      <c r="E284" s="41">
        <f t="shared" si="43"/>
        <v>280.82368082368083</v>
      </c>
      <c r="F284" s="41">
        <f t="shared" si="44"/>
        <v>81.333333333333329</v>
      </c>
      <c r="G284" s="41">
        <f t="shared" si="45"/>
        <v>125.26584432156528</v>
      </c>
      <c r="H284" s="41">
        <f t="shared" si="46"/>
        <v>241.10953058321479</v>
      </c>
      <c r="I284" s="41">
        <f t="shared" si="47"/>
        <v>58.160475960765403</v>
      </c>
      <c r="J284" s="41">
        <f t="shared" si="48"/>
        <v>123.59504132231407</v>
      </c>
      <c r="K284" s="41">
        <f t="shared" si="49"/>
        <v>50.907178543255327</v>
      </c>
      <c r="M284">
        <v>450.85</v>
      </c>
      <c r="N284">
        <v>19.8</v>
      </c>
      <c r="O284">
        <v>160.55000000000001</v>
      </c>
      <c r="P284">
        <v>109.1</v>
      </c>
      <c r="Q284">
        <v>103.7</v>
      </c>
      <c r="R284">
        <v>29.45</v>
      </c>
      <c r="S284">
        <v>169.5</v>
      </c>
      <c r="T284">
        <v>180.85</v>
      </c>
      <c r="U284">
        <v>179.46</v>
      </c>
      <c r="V284">
        <v>96.8</v>
      </c>
    </row>
    <row r="285" spans="1:22" x14ac:dyDescent="0.25">
      <c r="A285" s="39">
        <v>42515</v>
      </c>
      <c r="B285" s="41">
        <f t="shared" si="40"/>
        <v>145.68896051571315</v>
      </c>
      <c r="C285" s="41">
        <f t="shared" si="41"/>
        <v>89.91031390134529</v>
      </c>
      <c r="D285" s="41">
        <f t="shared" si="42"/>
        <v>120.92078037245048</v>
      </c>
      <c r="E285" s="41">
        <f t="shared" si="43"/>
        <v>277.99227799227799</v>
      </c>
      <c r="F285" s="41">
        <f t="shared" si="44"/>
        <v>80.901960784313729</v>
      </c>
      <c r="G285" s="41">
        <f t="shared" si="45"/>
        <v>130.79540621012333</v>
      </c>
      <c r="H285" s="41">
        <f t="shared" si="46"/>
        <v>241.39402560455193</v>
      </c>
      <c r="I285" s="41">
        <f t="shared" si="47"/>
        <v>58.803666184273993</v>
      </c>
      <c r="J285" s="41">
        <f t="shared" si="48"/>
        <v>128.71212121212122</v>
      </c>
      <c r="K285" s="41">
        <f t="shared" si="49"/>
        <v>52.221930055219559</v>
      </c>
      <c r="M285">
        <v>452</v>
      </c>
      <c r="N285">
        <v>20.05</v>
      </c>
      <c r="O285">
        <v>163.63</v>
      </c>
      <c r="P285">
        <v>108</v>
      </c>
      <c r="Q285">
        <v>103.15</v>
      </c>
      <c r="R285">
        <v>30.75</v>
      </c>
      <c r="S285">
        <v>169.7</v>
      </c>
      <c r="T285">
        <v>182.85</v>
      </c>
      <c r="U285">
        <v>186.89</v>
      </c>
      <c r="V285">
        <v>99.3</v>
      </c>
    </row>
    <row r="286" spans="1:22" x14ac:dyDescent="0.25">
      <c r="A286" s="39">
        <v>42516</v>
      </c>
      <c r="B286" s="41">
        <f t="shared" si="40"/>
        <v>145.81788879935536</v>
      </c>
      <c r="C286" s="41">
        <f t="shared" si="41"/>
        <v>91.255605381165921</v>
      </c>
      <c r="D286" s="41">
        <f t="shared" si="42"/>
        <v>122.50960685781851</v>
      </c>
      <c r="E286" s="41">
        <f t="shared" si="43"/>
        <v>277.73487773487773</v>
      </c>
      <c r="F286" s="41">
        <f t="shared" si="44"/>
        <v>82.313725490196077</v>
      </c>
      <c r="G286" s="41">
        <f t="shared" si="45"/>
        <v>129.94470438111441</v>
      </c>
      <c r="H286" s="41">
        <f t="shared" si="46"/>
        <v>234.28165007112375</v>
      </c>
      <c r="I286" s="41">
        <f t="shared" si="47"/>
        <v>59.430776652194893</v>
      </c>
      <c r="J286" s="41">
        <f t="shared" si="48"/>
        <v>130.03443526170798</v>
      </c>
      <c r="K286" s="41">
        <f t="shared" si="49"/>
        <v>54.719957927951612</v>
      </c>
      <c r="M286">
        <v>452.4</v>
      </c>
      <c r="N286">
        <v>20.350000000000001</v>
      </c>
      <c r="O286">
        <v>165.78</v>
      </c>
      <c r="P286">
        <v>107.9</v>
      </c>
      <c r="Q286">
        <v>104.95</v>
      </c>
      <c r="R286">
        <v>30.55</v>
      </c>
      <c r="S286">
        <v>164.7</v>
      </c>
      <c r="T286">
        <v>184.8</v>
      </c>
      <c r="U286">
        <v>188.81</v>
      </c>
      <c r="V286">
        <v>104.05</v>
      </c>
    </row>
    <row r="287" spans="1:22" x14ac:dyDescent="0.25">
      <c r="A287" s="39">
        <v>42517</v>
      </c>
      <c r="B287" s="41">
        <f t="shared" si="40"/>
        <v>147.41337630942789</v>
      </c>
      <c r="C287" s="41">
        <f t="shared" si="41"/>
        <v>91.704035874439455</v>
      </c>
      <c r="D287" s="41">
        <f t="shared" si="42"/>
        <v>122.02926396689328</v>
      </c>
      <c r="E287" s="41">
        <f t="shared" si="43"/>
        <v>286.22908622908619</v>
      </c>
      <c r="F287" s="41">
        <f t="shared" si="44"/>
        <v>85.23921568627452</v>
      </c>
      <c r="G287" s="41">
        <f t="shared" si="45"/>
        <v>127.81794980859209</v>
      </c>
      <c r="H287" s="41">
        <f t="shared" si="46"/>
        <v>236.05974395448078</v>
      </c>
      <c r="I287" s="41">
        <f t="shared" si="47"/>
        <v>61.649782923299568</v>
      </c>
      <c r="J287" s="41">
        <f t="shared" si="48"/>
        <v>142.58264462809919</v>
      </c>
      <c r="K287" s="41">
        <f t="shared" si="49"/>
        <v>54.062582171969495</v>
      </c>
      <c r="M287">
        <v>457.35</v>
      </c>
      <c r="N287">
        <v>20.45</v>
      </c>
      <c r="O287">
        <v>165.13</v>
      </c>
      <c r="P287">
        <v>111.2</v>
      </c>
      <c r="Q287">
        <v>108.68</v>
      </c>
      <c r="R287">
        <v>30.05</v>
      </c>
      <c r="S287">
        <v>165.95</v>
      </c>
      <c r="T287">
        <v>191.7</v>
      </c>
      <c r="U287">
        <v>207.03</v>
      </c>
      <c r="V287">
        <v>102.8</v>
      </c>
    </row>
    <row r="288" spans="1:22" x14ac:dyDescent="0.25">
      <c r="A288" s="39">
        <v>42520</v>
      </c>
      <c r="B288" s="41">
        <f t="shared" si="40"/>
        <v>150.45930701047544</v>
      </c>
      <c r="C288" s="41">
        <f t="shared" si="41"/>
        <v>94.618834080717491</v>
      </c>
      <c r="D288" s="41">
        <f t="shared" si="42"/>
        <v>123.1746970144842</v>
      </c>
      <c r="E288" s="41">
        <f t="shared" si="43"/>
        <v>279.15057915057912</v>
      </c>
      <c r="F288" s="41">
        <f t="shared" si="44"/>
        <v>85.631372549019616</v>
      </c>
      <c r="G288" s="41">
        <f t="shared" si="45"/>
        <v>126.54189706507867</v>
      </c>
      <c r="H288" s="41">
        <f t="shared" si="46"/>
        <v>236.69985775248935</v>
      </c>
      <c r="I288" s="41">
        <f t="shared" si="47"/>
        <v>61.183470011255835</v>
      </c>
      <c r="J288" s="41">
        <f t="shared" si="48"/>
        <v>139.79338842975207</v>
      </c>
      <c r="K288" s="41">
        <f t="shared" si="49"/>
        <v>56.008414409676568</v>
      </c>
      <c r="M288">
        <v>466.8</v>
      </c>
      <c r="N288">
        <v>21.1</v>
      </c>
      <c r="O288">
        <v>166.68</v>
      </c>
      <c r="P288">
        <v>108.45</v>
      </c>
      <c r="Q288">
        <v>109.18</v>
      </c>
      <c r="R288">
        <v>29.75</v>
      </c>
      <c r="S288">
        <v>166.4</v>
      </c>
      <c r="T288">
        <v>190.25</v>
      </c>
      <c r="U288">
        <v>202.98</v>
      </c>
      <c r="V288">
        <v>106.5</v>
      </c>
    </row>
    <row r="289" spans="1:22" x14ac:dyDescent="0.25">
      <c r="A289" s="39">
        <v>42521</v>
      </c>
      <c r="B289" s="41">
        <f t="shared" si="40"/>
        <v>150.23368251410153</v>
      </c>
      <c r="C289" s="41">
        <f t="shared" si="41"/>
        <v>89.461883408071742</v>
      </c>
      <c r="D289" s="41">
        <f t="shared" si="42"/>
        <v>122.69435412355898</v>
      </c>
      <c r="E289" s="41">
        <f t="shared" si="43"/>
        <v>280.6949806949807</v>
      </c>
      <c r="F289" s="41">
        <f t="shared" si="44"/>
        <v>86.219607843137254</v>
      </c>
      <c r="G289" s="41">
        <f t="shared" si="45"/>
        <v>122.07571246278179</v>
      </c>
      <c r="H289" s="41">
        <f t="shared" si="46"/>
        <v>221.47937411095305</v>
      </c>
      <c r="I289" s="41">
        <f t="shared" si="47"/>
        <v>61.79450072358901</v>
      </c>
      <c r="J289" s="41">
        <f t="shared" si="48"/>
        <v>138.72589531680441</v>
      </c>
      <c r="K289" s="41">
        <f t="shared" si="49"/>
        <v>57.086510649487245</v>
      </c>
      <c r="M289">
        <v>466.1</v>
      </c>
      <c r="N289">
        <v>19.95</v>
      </c>
      <c r="O289">
        <v>166.03</v>
      </c>
      <c r="P289">
        <v>109.05</v>
      </c>
      <c r="Q289">
        <v>109.93</v>
      </c>
      <c r="R289">
        <v>28.7</v>
      </c>
      <c r="S289">
        <v>155.69999999999999</v>
      </c>
      <c r="T289">
        <v>192.15</v>
      </c>
      <c r="U289">
        <v>201.43</v>
      </c>
      <c r="V289">
        <v>108.55</v>
      </c>
    </row>
    <row r="290" spans="1:22" x14ac:dyDescent="0.25">
      <c r="A290" s="39">
        <v>42522</v>
      </c>
      <c r="B290" s="41">
        <f t="shared" si="40"/>
        <v>155.89041095890411</v>
      </c>
      <c r="C290" s="41">
        <f t="shared" si="41"/>
        <v>93.27354260089686</v>
      </c>
      <c r="D290" s="41">
        <f t="shared" si="42"/>
        <v>123.54419154596512</v>
      </c>
      <c r="E290" s="41">
        <f t="shared" si="43"/>
        <v>308.75160875160879</v>
      </c>
      <c r="F290" s="41">
        <f t="shared" si="44"/>
        <v>85.2</v>
      </c>
      <c r="G290" s="41">
        <f t="shared" si="45"/>
        <v>120.37430880476391</v>
      </c>
      <c r="H290" s="41">
        <f t="shared" si="46"/>
        <v>225.17780938833573</v>
      </c>
      <c r="I290" s="41">
        <f t="shared" si="47"/>
        <v>65.058691107895157</v>
      </c>
      <c r="J290" s="41">
        <f t="shared" si="48"/>
        <v>138.62947658402206</v>
      </c>
      <c r="K290" s="41">
        <f t="shared" si="49"/>
        <v>55.245858532737316</v>
      </c>
      <c r="M290">
        <v>483.65</v>
      </c>
      <c r="N290">
        <v>20.8</v>
      </c>
      <c r="O290">
        <v>167.18</v>
      </c>
      <c r="P290">
        <v>119.95</v>
      </c>
      <c r="Q290">
        <v>108.63</v>
      </c>
      <c r="R290">
        <v>28.3</v>
      </c>
      <c r="S290">
        <v>158.30000000000001</v>
      </c>
      <c r="T290">
        <v>202.3</v>
      </c>
      <c r="U290">
        <v>201.29</v>
      </c>
      <c r="V290">
        <v>105.05</v>
      </c>
    </row>
    <row r="291" spans="1:22" x14ac:dyDescent="0.25">
      <c r="A291" s="39">
        <v>42523</v>
      </c>
      <c r="B291" s="41">
        <f t="shared" si="40"/>
        <v>155.6809024979855</v>
      </c>
      <c r="C291" s="41">
        <f t="shared" si="41"/>
        <v>94.843049327354251</v>
      </c>
      <c r="D291" s="41">
        <f t="shared" si="42"/>
        <v>125.51729234407331</v>
      </c>
      <c r="E291" s="41">
        <f t="shared" si="43"/>
        <v>313.25611325611328</v>
      </c>
      <c r="F291" s="41">
        <f t="shared" si="44"/>
        <v>85.372549019607831</v>
      </c>
      <c r="G291" s="41">
        <f t="shared" si="45"/>
        <v>118.46022968949383</v>
      </c>
      <c r="H291" s="41">
        <f t="shared" si="46"/>
        <v>207.32574679943104</v>
      </c>
      <c r="I291" s="41">
        <f t="shared" si="47"/>
        <v>65.991316931982638</v>
      </c>
      <c r="J291" s="41">
        <f t="shared" si="48"/>
        <v>139.6625344352617</v>
      </c>
      <c r="K291" s="41">
        <f t="shared" si="49"/>
        <v>56.139889560872987</v>
      </c>
      <c r="M291">
        <v>483</v>
      </c>
      <c r="N291">
        <v>21.15</v>
      </c>
      <c r="O291">
        <v>169.85</v>
      </c>
      <c r="P291">
        <v>121.7</v>
      </c>
      <c r="Q291">
        <v>108.85</v>
      </c>
      <c r="R291">
        <v>27.85</v>
      </c>
      <c r="S291">
        <v>145.75</v>
      </c>
      <c r="T291">
        <v>205.2</v>
      </c>
      <c r="U291">
        <v>202.79</v>
      </c>
      <c r="V291">
        <v>106.75</v>
      </c>
    </row>
    <row r="292" spans="1:22" x14ac:dyDescent="0.25">
      <c r="A292" s="39">
        <v>42524</v>
      </c>
      <c r="B292" s="41">
        <f t="shared" si="40"/>
        <v>154.98791297340856</v>
      </c>
      <c r="C292" s="41">
        <f t="shared" si="41"/>
        <v>91.031390134529147</v>
      </c>
      <c r="D292" s="41">
        <f t="shared" si="42"/>
        <v>123.91368607744606</v>
      </c>
      <c r="E292" s="41">
        <f t="shared" si="43"/>
        <v>323.55212355212353</v>
      </c>
      <c r="F292" s="41">
        <f t="shared" si="44"/>
        <v>84.901960784313729</v>
      </c>
      <c r="G292" s="41">
        <f t="shared" si="45"/>
        <v>117.60952786048489</v>
      </c>
      <c r="H292" s="41">
        <f t="shared" si="46"/>
        <v>190.82503556187768</v>
      </c>
      <c r="I292" s="41">
        <f t="shared" si="47"/>
        <v>65.782280109342338</v>
      </c>
      <c r="J292" s="41">
        <f t="shared" si="48"/>
        <v>142.95454545454547</v>
      </c>
      <c r="K292" s="41">
        <f t="shared" si="49"/>
        <v>55.035498290823035</v>
      </c>
      <c r="M292">
        <v>480.85</v>
      </c>
      <c r="N292">
        <v>20.3</v>
      </c>
      <c r="O292">
        <v>167.68</v>
      </c>
      <c r="P292">
        <v>125.7</v>
      </c>
      <c r="Q292">
        <v>108.25</v>
      </c>
      <c r="R292">
        <v>27.65</v>
      </c>
      <c r="S292">
        <v>134.15</v>
      </c>
      <c r="T292">
        <v>204.55</v>
      </c>
      <c r="U292">
        <v>207.57</v>
      </c>
      <c r="V292">
        <v>104.65</v>
      </c>
    </row>
    <row r="293" spans="1:22" x14ac:dyDescent="0.25">
      <c r="A293" s="39">
        <v>42527</v>
      </c>
      <c r="B293" s="41">
        <f t="shared" si="40"/>
        <v>154.42385173247382</v>
      </c>
      <c r="C293" s="41">
        <f t="shared" si="41"/>
        <v>89.461883408071742</v>
      </c>
      <c r="D293" s="41">
        <f t="shared" si="42"/>
        <v>123.98758498374225</v>
      </c>
      <c r="E293" s="41">
        <f t="shared" si="43"/>
        <v>326.5122265122265</v>
      </c>
      <c r="F293" s="41">
        <f t="shared" si="44"/>
        <v>82.588235294117638</v>
      </c>
      <c r="G293" s="41">
        <f t="shared" si="45"/>
        <v>119.73628243300722</v>
      </c>
      <c r="H293" s="41">
        <f t="shared" si="46"/>
        <v>183.00142247510672</v>
      </c>
      <c r="I293" s="41">
        <f t="shared" si="47"/>
        <v>65.50892426435118</v>
      </c>
      <c r="J293" s="41">
        <f t="shared" si="48"/>
        <v>141.14325068870522</v>
      </c>
      <c r="K293" s="41">
        <f t="shared" si="49"/>
        <v>55.876939258480142</v>
      </c>
      <c r="M293">
        <v>479.1</v>
      </c>
      <c r="N293">
        <v>19.95</v>
      </c>
      <c r="O293">
        <v>167.78</v>
      </c>
      <c r="P293">
        <v>126.85</v>
      </c>
      <c r="Q293">
        <v>105.3</v>
      </c>
      <c r="R293">
        <v>28.15</v>
      </c>
      <c r="S293">
        <v>128.65</v>
      </c>
      <c r="T293">
        <v>203.7</v>
      </c>
      <c r="U293">
        <v>204.94</v>
      </c>
      <c r="V293">
        <v>106.25</v>
      </c>
    </row>
    <row r="294" spans="1:22" x14ac:dyDescent="0.25">
      <c r="A294" s="39">
        <v>42528</v>
      </c>
      <c r="B294" s="41">
        <f t="shared" si="40"/>
        <v>154.0692989524577</v>
      </c>
      <c r="C294" s="41">
        <f t="shared" si="41"/>
        <v>92.152466367713004</v>
      </c>
      <c r="D294" s="41">
        <f t="shared" si="42"/>
        <v>123.78066804611292</v>
      </c>
      <c r="E294" s="41">
        <f t="shared" si="43"/>
        <v>353.79665379665374</v>
      </c>
      <c r="F294" s="41">
        <f t="shared" si="44"/>
        <v>82.533333333333331</v>
      </c>
      <c r="G294" s="41">
        <f t="shared" si="45"/>
        <v>116.75882603147596</v>
      </c>
      <c r="H294" s="41">
        <f t="shared" si="46"/>
        <v>189.18918918918919</v>
      </c>
      <c r="I294" s="41">
        <f t="shared" si="47"/>
        <v>66.409390577263224</v>
      </c>
      <c r="J294" s="41">
        <f t="shared" si="48"/>
        <v>138.65013774104685</v>
      </c>
      <c r="K294" s="41">
        <f t="shared" si="49"/>
        <v>57.87536155666578</v>
      </c>
      <c r="M294">
        <v>478</v>
      </c>
      <c r="N294">
        <v>20.55</v>
      </c>
      <c r="O294">
        <v>167.5</v>
      </c>
      <c r="P294">
        <v>137.44999999999999</v>
      </c>
      <c r="Q294">
        <v>105.23</v>
      </c>
      <c r="R294">
        <v>27.45</v>
      </c>
      <c r="S294">
        <v>133</v>
      </c>
      <c r="T294">
        <v>206.5</v>
      </c>
      <c r="U294">
        <v>201.32</v>
      </c>
      <c r="V294">
        <v>110.05</v>
      </c>
    </row>
    <row r="295" spans="1:22" x14ac:dyDescent="0.25">
      <c r="A295" s="39">
        <v>42529</v>
      </c>
      <c r="B295" s="41">
        <f t="shared" si="40"/>
        <v>155.10072522159547</v>
      </c>
      <c r="C295" s="41">
        <f t="shared" si="41"/>
        <v>91.031390134529147</v>
      </c>
      <c r="D295" s="41">
        <f t="shared" si="42"/>
        <v>123.80283771800178</v>
      </c>
      <c r="E295" s="41">
        <f t="shared" si="43"/>
        <v>347.49034749034746</v>
      </c>
      <c r="F295" s="41">
        <f t="shared" si="44"/>
        <v>83.215686274509807</v>
      </c>
      <c r="G295" s="41">
        <f t="shared" si="45"/>
        <v>116.12079965971927</v>
      </c>
      <c r="H295" s="41">
        <f t="shared" si="46"/>
        <v>187.48221906116643</v>
      </c>
      <c r="I295" s="41">
        <f t="shared" si="47"/>
        <v>65.412445730824899</v>
      </c>
      <c r="J295" s="41">
        <f t="shared" si="48"/>
        <v>138.30578512396693</v>
      </c>
      <c r="K295" s="41">
        <f t="shared" si="49"/>
        <v>58.900867735997899</v>
      </c>
      <c r="M295">
        <v>481.2</v>
      </c>
      <c r="N295">
        <v>20.3</v>
      </c>
      <c r="O295">
        <v>167.53</v>
      </c>
      <c r="P295">
        <v>135</v>
      </c>
      <c r="Q295">
        <v>106.1</v>
      </c>
      <c r="R295">
        <v>27.3</v>
      </c>
      <c r="S295">
        <v>131.80000000000001</v>
      </c>
      <c r="T295">
        <v>203.4</v>
      </c>
      <c r="U295">
        <v>200.82</v>
      </c>
      <c r="V295">
        <v>112</v>
      </c>
    </row>
    <row r="296" spans="1:22" x14ac:dyDescent="0.25">
      <c r="A296" s="39">
        <v>42530</v>
      </c>
      <c r="B296" s="41">
        <f t="shared" si="40"/>
        <v>154.02095084609186</v>
      </c>
      <c r="C296" s="41">
        <f t="shared" si="41"/>
        <v>91.255605381165921</v>
      </c>
      <c r="D296" s="41">
        <f t="shared" si="42"/>
        <v>129.7147502216967</v>
      </c>
      <c r="E296" s="41">
        <f t="shared" si="43"/>
        <v>331.27413127413121</v>
      </c>
      <c r="F296" s="41">
        <f t="shared" si="44"/>
        <v>85.396078431372544</v>
      </c>
      <c r="G296" s="41">
        <f t="shared" si="45"/>
        <v>112.93066780093577</v>
      </c>
      <c r="H296" s="41">
        <f t="shared" si="46"/>
        <v>189.11806543385489</v>
      </c>
      <c r="I296" s="41">
        <f t="shared" si="47"/>
        <v>64.930053063193455</v>
      </c>
      <c r="J296" s="41">
        <f t="shared" si="48"/>
        <v>137.8236914600551</v>
      </c>
      <c r="K296" s="41">
        <f t="shared" si="49"/>
        <v>59.321588219826452</v>
      </c>
      <c r="M296">
        <v>477.85</v>
      </c>
      <c r="N296">
        <v>20.350000000000001</v>
      </c>
      <c r="O296">
        <v>175.53</v>
      </c>
      <c r="P296">
        <v>128.69999999999999</v>
      </c>
      <c r="Q296">
        <v>108.88</v>
      </c>
      <c r="R296">
        <v>26.55</v>
      </c>
      <c r="S296">
        <v>132.94999999999999</v>
      </c>
      <c r="T296">
        <v>201.9</v>
      </c>
      <c r="U296">
        <v>200.12</v>
      </c>
      <c r="V296">
        <v>112.8</v>
      </c>
    </row>
    <row r="297" spans="1:22" x14ac:dyDescent="0.25">
      <c r="A297" s="39">
        <v>42531</v>
      </c>
      <c r="B297" s="41">
        <f t="shared" si="40"/>
        <v>152.08702659145851</v>
      </c>
      <c r="C297" s="41">
        <f t="shared" si="41"/>
        <v>90.807174887892373</v>
      </c>
      <c r="D297" s="41">
        <f t="shared" si="42"/>
        <v>131.74697014484187</v>
      </c>
      <c r="E297" s="41">
        <f t="shared" si="43"/>
        <v>331.78893178893179</v>
      </c>
      <c r="F297" s="41">
        <f t="shared" si="44"/>
        <v>86.980392156862749</v>
      </c>
      <c r="G297" s="41">
        <f t="shared" si="45"/>
        <v>112.07996597192684</v>
      </c>
      <c r="H297" s="41">
        <f t="shared" si="46"/>
        <v>196.79943100995732</v>
      </c>
      <c r="I297" s="41">
        <f t="shared" si="47"/>
        <v>65.203408908184599</v>
      </c>
      <c r="J297" s="41">
        <f t="shared" si="48"/>
        <v>136.68732782369148</v>
      </c>
      <c r="K297" s="41">
        <f t="shared" si="49"/>
        <v>61.425190638969227</v>
      </c>
      <c r="M297">
        <v>471.85</v>
      </c>
      <c r="N297">
        <v>20.25</v>
      </c>
      <c r="O297">
        <v>178.28</v>
      </c>
      <c r="P297">
        <v>128.9</v>
      </c>
      <c r="Q297">
        <v>110.9</v>
      </c>
      <c r="R297">
        <v>26.35</v>
      </c>
      <c r="S297">
        <v>138.35</v>
      </c>
      <c r="T297">
        <v>202.75</v>
      </c>
      <c r="U297">
        <v>198.47</v>
      </c>
      <c r="V297">
        <v>116.8</v>
      </c>
    </row>
    <row r="298" spans="1:22" x14ac:dyDescent="0.25">
      <c r="A298" s="39">
        <v>42534</v>
      </c>
      <c r="B298" s="41">
        <f t="shared" si="40"/>
        <v>148.65431103948427</v>
      </c>
      <c r="C298" s="41">
        <f t="shared" si="41"/>
        <v>90.134529147982065</v>
      </c>
      <c r="D298" s="41">
        <f t="shared" si="42"/>
        <v>127.80815843925511</v>
      </c>
      <c r="E298" s="41">
        <f t="shared" si="43"/>
        <v>324.06692406692406</v>
      </c>
      <c r="F298" s="41">
        <f t="shared" si="44"/>
        <v>87.764705882352942</v>
      </c>
      <c r="G298" s="41">
        <f t="shared" si="45"/>
        <v>108.0391322841344</v>
      </c>
      <c r="H298" s="41">
        <f t="shared" si="46"/>
        <v>197.79516358463729</v>
      </c>
      <c r="I298" s="41">
        <f t="shared" si="47"/>
        <v>65.155169641421452</v>
      </c>
      <c r="J298" s="41">
        <f t="shared" si="48"/>
        <v>137.45867768595045</v>
      </c>
      <c r="K298" s="41">
        <f t="shared" si="49"/>
        <v>59.926373915330004</v>
      </c>
      <c r="M298">
        <v>461.2</v>
      </c>
      <c r="N298">
        <v>20.100000000000001</v>
      </c>
      <c r="O298">
        <v>172.95</v>
      </c>
      <c r="P298">
        <v>125.9</v>
      </c>
      <c r="Q298">
        <v>111.9</v>
      </c>
      <c r="R298">
        <v>25.4</v>
      </c>
      <c r="S298">
        <v>139.05000000000001</v>
      </c>
      <c r="T298">
        <v>202.6</v>
      </c>
      <c r="U298">
        <v>199.59</v>
      </c>
      <c r="V298">
        <v>113.95</v>
      </c>
    </row>
    <row r="299" spans="1:22" x14ac:dyDescent="0.25">
      <c r="A299" s="39">
        <v>42535</v>
      </c>
      <c r="B299" s="41">
        <f t="shared" si="40"/>
        <v>147.65511684125704</v>
      </c>
      <c r="C299" s="41">
        <f t="shared" si="41"/>
        <v>90.582959641255599</v>
      </c>
      <c r="D299" s="41">
        <f t="shared" si="42"/>
        <v>132.13124445758206</v>
      </c>
      <c r="E299" s="41">
        <f t="shared" si="43"/>
        <v>331.14543114543113</v>
      </c>
      <c r="F299" s="41">
        <f t="shared" si="44"/>
        <v>88.180392156862752</v>
      </c>
      <c r="G299" s="41">
        <f t="shared" si="45"/>
        <v>115.90812420246704</v>
      </c>
      <c r="H299" s="41">
        <f t="shared" si="46"/>
        <v>201.13798008534852</v>
      </c>
      <c r="I299" s="41">
        <f t="shared" si="47"/>
        <v>67.084740311947257</v>
      </c>
      <c r="J299" s="41">
        <f t="shared" si="48"/>
        <v>135.85399449035813</v>
      </c>
      <c r="K299" s="41">
        <f t="shared" si="49"/>
        <v>60.34709439915855</v>
      </c>
      <c r="M299">
        <v>458.1</v>
      </c>
      <c r="N299">
        <v>20.2</v>
      </c>
      <c r="O299">
        <v>178.8</v>
      </c>
      <c r="P299">
        <v>128.65</v>
      </c>
      <c r="Q299">
        <v>112.43</v>
      </c>
      <c r="R299">
        <v>27.25</v>
      </c>
      <c r="S299">
        <v>141.4</v>
      </c>
      <c r="T299">
        <v>208.6</v>
      </c>
      <c r="U299">
        <v>197.26</v>
      </c>
      <c r="V299">
        <v>114.75</v>
      </c>
    </row>
    <row r="300" spans="1:22" x14ac:dyDescent="0.25">
      <c r="A300" s="39">
        <v>42536</v>
      </c>
      <c r="B300" s="41">
        <f t="shared" si="40"/>
        <v>147.01047542304593</v>
      </c>
      <c r="C300" s="41">
        <f t="shared" si="41"/>
        <v>91.928251121076229</v>
      </c>
      <c r="D300" s="41">
        <f t="shared" si="42"/>
        <v>132.27904227017441</v>
      </c>
      <c r="E300" s="41">
        <f t="shared" si="43"/>
        <v>332.94723294723292</v>
      </c>
      <c r="F300" s="41">
        <f t="shared" si="44"/>
        <v>87.450980392156865</v>
      </c>
      <c r="G300" s="41">
        <f t="shared" si="45"/>
        <v>126.32922160782644</v>
      </c>
      <c r="H300" s="41">
        <f t="shared" si="46"/>
        <v>202.84495021337125</v>
      </c>
      <c r="I300" s="41">
        <f t="shared" si="47"/>
        <v>66.570188133140377</v>
      </c>
      <c r="J300" s="41">
        <f t="shared" si="48"/>
        <v>140.6473829201102</v>
      </c>
      <c r="K300" s="41">
        <f t="shared" si="49"/>
        <v>62.95030239284776</v>
      </c>
      <c r="M300">
        <v>456.1</v>
      </c>
      <c r="N300">
        <v>20.5</v>
      </c>
      <c r="O300">
        <v>179</v>
      </c>
      <c r="P300">
        <v>129.35</v>
      </c>
      <c r="Q300">
        <v>111.5</v>
      </c>
      <c r="R300">
        <v>29.7</v>
      </c>
      <c r="S300">
        <v>142.6</v>
      </c>
      <c r="T300">
        <v>207</v>
      </c>
      <c r="U300">
        <v>204.22</v>
      </c>
      <c r="V300">
        <v>119.7</v>
      </c>
    </row>
    <row r="301" spans="1:22" x14ac:dyDescent="0.25">
      <c r="A301" s="39">
        <v>42537</v>
      </c>
      <c r="B301" s="41">
        <f t="shared" si="40"/>
        <v>147.0265914585012</v>
      </c>
      <c r="C301" s="41">
        <f t="shared" si="41"/>
        <v>90.807174887892373</v>
      </c>
      <c r="D301" s="41">
        <f t="shared" si="42"/>
        <v>129.06443984629027</v>
      </c>
      <c r="E301" s="41">
        <f t="shared" si="43"/>
        <v>320.46332046332043</v>
      </c>
      <c r="F301" s="41">
        <f t="shared" si="44"/>
        <v>88.980392156862749</v>
      </c>
      <c r="G301" s="41">
        <f t="shared" si="45"/>
        <v>123.98979157805188</v>
      </c>
      <c r="H301" s="41">
        <f t="shared" si="46"/>
        <v>191.39402560455196</v>
      </c>
      <c r="I301" s="41">
        <f t="shared" si="47"/>
        <v>67.052580800771835</v>
      </c>
      <c r="J301" s="41">
        <f t="shared" si="48"/>
        <v>140.45454545454547</v>
      </c>
      <c r="K301" s="41">
        <f t="shared" si="49"/>
        <v>64.396529056008404</v>
      </c>
      <c r="M301">
        <v>456.15</v>
      </c>
      <c r="N301">
        <v>20.25</v>
      </c>
      <c r="O301">
        <v>174.65</v>
      </c>
      <c r="P301">
        <v>124.5</v>
      </c>
      <c r="Q301">
        <v>113.45</v>
      </c>
      <c r="R301">
        <v>29.15</v>
      </c>
      <c r="S301">
        <v>134.55000000000001</v>
      </c>
      <c r="T301">
        <v>208.5</v>
      </c>
      <c r="U301">
        <v>203.94</v>
      </c>
      <c r="V301">
        <v>122.45</v>
      </c>
    </row>
    <row r="302" spans="1:22" x14ac:dyDescent="0.25">
      <c r="A302" s="39">
        <v>42538</v>
      </c>
      <c r="B302" s="41">
        <f t="shared" si="40"/>
        <v>149.29895245769541</v>
      </c>
      <c r="C302" s="41">
        <f t="shared" si="41"/>
        <v>91.928251121076229</v>
      </c>
      <c r="D302" s="41">
        <f t="shared" si="42"/>
        <v>130.35767070647356</v>
      </c>
      <c r="E302" s="41">
        <f t="shared" si="43"/>
        <v>320.84942084942088</v>
      </c>
      <c r="F302" s="41">
        <f t="shared" si="44"/>
        <v>91.45098039215685</v>
      </c>
      <c r="G302" s="41">
        <f t="shared" si="45"/>
        <v>130.37005529561887</v>
      </c>
      <c r="H302" s="41">
        <f t="shared" si="46"/>
        <v>195.02133712660029</v>
      </c>
      <c r="I302" s="41">
        <f t="shared" si="47"/>
        <v>66.795304711368388</v>
      </c>
      <c r="J302" s="41">
        <f t="shared" si="48"/>
        <v>141.01928374655648</v>
      </c>
      <c r="K302" s="41">
        <f t="shared" si="49"/>
        <v>64.449119116486983</v>
      </c>
      <c r="M302">
        <v>463.2</v>
      </c>
      <c r="N302">
        <v>20.5</v>
      </c>
      <c r="O302">
        <v>176.4</v>
      </c>
      <c r="P302">
        <v>124.65</v>
      </c>
      <c r="Q302">
        <v>116.6</v>
      </c>
      <c r="R302">
        <v>30.65</v>
      </c>
      <c r="S302">
        <v>137.1</v>
      </c>
      <c r="T302">
        <v>207.7</v>
      </c>
      <c r="U302">
        <v>204.76</v>
      </c>
      <c r="V302">
        <v>122.55</v>
      </c>
    </row>
    <row r="303" spans="1:22" x14ac:dyDescent="0.25">
      <c r="A303" s="39">
        <v>42541</v>
      </c>
      <c r="B303" s="41">
        <f t="shared" si="40"/>
        <v>151.28122481869462</v>
      </c>
      <c r="C303" s="41">
        <f t="shared" si="41"/>
        <v>91.704035874439455</v>
      </c>
      <c r="D303" s="41">
        <f t="shared" si="42"/>
        <v>126.72184451670114</v>
      </c>
      <c r="E303" s="41">
        <f t="shared" si="43"/>
        <v>323.93822393822387</v>
      </c>
      <c r="F303" s="41">
        <f t="shared" si="44"/>
        <v>93.764705882352942</v>
      </c>
      <c r="G303" s="41">
        <f t="shared" si="45"/>
        <v>128.03062526584432</v>
      </c>
      <c r="H303" s="41">
        <f t="shared" si="46"/>
        <v>197.29729729729729</v>
      </c>
      <c r="I303" s="41">
        <f t="shared" si="47"/>
        <v>66.505869110789519</v>
      </c>
      <c r="J303" s="41">
        <f t="shared" si="48"/>
        <v>141.05371900826447</v>
      </c>
      <c r="K303" s="41">
        <f t="shared" si="49"/>
        <v>67.578227714961869</v>
      </c>
      <c r="M303">
        <v>469.35</v>
      </c>
      <c r="N303">
        <v>20.45</v>
      </c>
      <c r="O303">
        <v>171.48</v>
      </c>
      <c r="P303">
        <v>125.85</v>
      </c>
      <c r="Q303">
        <v>119.55</v>
      </c>
      <c r="R303">
        <v>30.1</v>
      </c>
      <c r="S303">
        <v>138.69999999999999</v>
      </c>
      <c r="T303">
        <v>206.8</v>
      </c>
      <c r="U303">
        <v>204.81</v>
      </c>
      <c r="V303">
        <v>128.5</v>
      </c>
    </row>
    <row r="304" spans="1:22" x14ac:dyDescent="0.25">
      <c r="A304" s="39">
        <v>42542</v>
      </c>
      <c r="B304" s="41">
        <f t="shared" si="40"/>
        <v>148.1385979049154</v>
      </c>
      <c r="C304" s="41">
        <f t="shared" si="41"/>
        <v>90.134529147982065</v>
      </c>
      <c r="D304" s="41">
        <f t="shared" si="42"/>
        <v>127.03221992314515</v>
      </c>
      <c r="E304" s="41">
        <f t="shared" si="43"/>
        <v>327.02702702702703</v>
      </c>
      <c r="F304" s="41">
        <f t="shared" si="44"/>
        <v>94.454901960784326</v>
      </c>
      <c r="G304" s="41">
        <f t="shared" si="45"/>
        <v>121.01233517652061</v>
      </c>
      <c r="H304" s="41">
        <f t="shared" si="46"/>
        <v>192.03413940256047</v>
      </c>
      <c r="I304" s="41">
        <f t="shared" si="47"/>
        <v>65.364206464061752</v>
      </c>
      <c r="J304" s="41">
        <f t="shared" si="48"/>
        <v>142.56887052341597</v>
      </c>
      <c r="K304" s="41">
        <f t="shared" si="49"/>
        <v>65.974230870365503</v>
      </c>
      <c r="M304">
        <v>459.6</v>
      </c>
      <c r="N304">
        <v>20.100000000000001</v>
      </c>
      <c r="O304">
        <v>171.9</v>
      </c>
      <c r="P304">
        <v>127.05</v>
      </c>
      <c r="Q304">
        <v>120.43</v>
      </c>
      <c r="R304">
        <v>28.45</v>
      </c>
      <c r="S304">
        <v>135</v>
      </c>
      <c r="T304">
        <v>203.25</v>
      </c>
      <c r="U304">
        <v>207.01</v>
      </c>
      <c r="V304">
        <v>125.45</v>
      </c>
    </row>
    <row r="305" spans="1:22" x14ac:dyDescent="0.25">
      <c r="A305" s="39">
        <v>42543</v>
      </c>
      <c r="B305" s="41">
        <f t="shared" si="40"/>
        <v>147.55842062852537</v>
      </c>
      <c r="C305" s="41">
        <f t="shared" si="41"/>
        <v>88.340807174887885</v>
      </c>
      <c r="D305" s="41">
        <f t="shared" si="42"/>
        <v>129.58173219036357</v>
      </c>
      <c r="E305" s="41">
        <f t="shared" si="43"/>
        <v>320.72072072072069</v>
      </c>
      <c r="F305" s="41">
        <f t="shared" si="44"/>
        <v>91.490196078431367</v>
      </c>
      <c r="G305" s="41">
        <f t="shared" si="45"/>
        <v>118.46022968949383</v>
      </c>
      <c r="H305" s="41">
        <f t="shared" si="46"/>
        <v>186.69985775248935</v>
      </c>
      <c r="I305" s="41">
        <f t="shared" si="47"/>
        <v>66.682746422254382</v>
      </c>
      <c r="J305" s="41">
        <f t="shared" si="48"/>
        <v>141.6460055096419</v>
      </c>
      <c r="K305" s="41">
        <f t="shared" si="49"/>
        <v>66.657901656586901</v>
      </c>
      <c r="M305">
        <v>457.8</v>
      </c>
      <c r="N305">
        <v>19.7</v>
      </c>
      <c r="O305">
        <v>175.35</v>
      </c>
      <c r="P305">
        <v>124.6</v>
      </c>
      <c r="Q305">
        <v>116.65</v>
      </c>
      <c r="R305">
        <v>27.85</v>
      </c>
      <c r="S305">
        <v>131.25</v>
      </c>
      <c r="T305">
        <v>207.35</v>
      </c>
      <c r="U305">
        <v>205.67</v>
      </c>
      <c r="V305">
        <v>126.75</v>
      </c>
    </row>
    <row r="306" spans="1:22" x14ac:dyDescent="0.25">
      <c r="A306" s="39">
        <v>42544</v>
      </c>
      <c r="B306" s="41">
        <f t="shared" si="40"/>
        <v>146.70427074939565</v>
      </c>
      <c r="C306" s="41">
        <f t="shared" si="41"/>
        <v>89.237668161434968</v>
      </c>
      <c r="D306" s="41">
        <f t="shared" si="42"/>
        <v>129.55956251847473</v>
      </c>
      <c r="E306" s="41">
        <f t="shared" si="43"/>
        <v>310.55341055341057</v>
      </c>
      <c r="F306" s="41">
        <f t="shared" si="44"/>
        <v>91.882352941176464</v>
      </c>
      <c r="G306" s="41">
        <f t="shared" si="45"/>
        <v>115.90812420246704</v>
      </c>
      <c r="H306" s="41">
        <f t="shared" si="46"/>
        <v>189.6159317211949</v>
      </c>
      <c r="I306" s="41">
        <f t="shared" si="47"/>
        <v>66.618427399903524</v>
      </c>
      <c r="J306" s="41">
        <f t="shared" si="48"/>
        <v>145.93663911845732</v>
      </c>
      <c r="K306" s="41">
        <f t="shared" si="49"/>
        <v>66.57901656586904</v>
      </c>
      <c r="M306">
        <v>455.15</v>
      </c>
      <c r="N306">
        <v>19.899999999999999</v>
      </c>
      <c r="O306">
        <v>175.32</v>
      </c>
      <c r="P306">
        <v>120.65</v>
      </c>
      <c r="Q306">
        <v>117.15</v>
      </c>
      <c r="R306">
        <v>27.25</v>
      </c>
      <c r="S306">
        <v>133.30000000000001</v>
      </c>
      <c r="T306">
        <v>207.15</v>
      </c>
      <c r="U306">
        <v>211.9</v>
      </c>
      <c r="V306">
        <v>126.6</v>
      </c>
    </row>
    <row r="307" spans="1:22" x14ac:dyDescent="0.25">
      <c r="A307" s="39">
        <v>42545</v>
      </c>
      <c r="B307" s="41">
        <f t="shared" si="40"/>
        <v>147.41337630942789</v>
      </c>
      <c r="C307" s="41">
        <f t="shared" si="41"/>
        <v>85.426008968609864</v>
      </c>
      <c r="D307" s="41">
        <f t="shared" si="42"/>
        <v>122.62045521726279</v>
      </c>
      <c r="E307" s="41">
        <f t="shared" si="43"/>
        <v>297.68339768339769</v>
      </c>
      <c r="F307" s="41">
        <f t="shared" si="44"/>
        <v>87.945098039215679</v>
      </c>
      <c r="G307" s="41">
        <f t="shared" si="45"/>
        <v>115.27009783071034</v>
      </c>
      <c r="H307" s="41">
        <f t="shared" si="46"/>
        <v>189.26031294452349</v>
      </c>
      <c r="I307" s="41">
        <f t="shared" si="47"/>
        <v>64.930053063193455</v>
      </c>
      <c r="J307" s="41">
        <f t="shared" si="48"/>
        <v>143.17493112947659</v>
      </c>
      <c r="K307" s="41">
        <f t="shared" si="49"/>
        <v>61.977386273994206</v>
      </c>
      <c r="M307">
        <v>457.35</v>
      </c>
      <c r="N307">
        <v>19.05</v>
      </c>
      <c r="O307">
        <v>165.93</v>
      </c>
      <c r="P307">
        <v>115.65</v>
      </c>
      <c r="Q307">
        <v>112.13</v>
      </c>
      <c r="R307">
        <v>27.1</v>
      </c>
      <c r="S307">
        <v>133.05000000000001</v>
      </c>
      <c r="T307">
        <v>201.9</v>
      </c>
      <c r="U307">
        <v>207.89</v>
      </c>
      <c r="V307">
        <v>117.85</v>
      </c>
    </row>
    <row r="308" spans="1:22" x14ac:dyDescent="0.25">
      <c r="A308" s="39">
        <v>42548</v>
      </c>
      <c r="B308" s="41">
        <f t="shared" si="40"/>
        <v>148.26752618855761</v>
      </c>
      <c r="C308" s="41">
        <f t="shared" si="41"/>
        <v>88.116591928251111</v>
      </c>
      <c r="D308" s="41">
        <f t="shared" si="42"/>
        <v>127.51256281407038</v>
      </c>
      <c r="E308" s="41">
        <f t="shared" si="43"/>
        <v>301.93050193050192</v>
      </c>
      <c r="F308" s="41">
        <f t="shared" si="44"/>
        <v>88.611764705882351</v>
      </c>
      <c r="G308" s="41">
        <f t="shared" si="45"/>
        <v>118.67290514674605</v>
      </c>
      <c r="H308" s="41">
        <f t="shared" si="46"/>
        <v>186.34423897581794</v>
      </c>
      <c r="I308" s="41">
        <f t="shared" si="47"/>
        <v>65.557163531114327</v>
      </c>
      <c r="J308" s="41">
        <f t="shared" si="48"/>
        <v>149.11157024793388</v>
      </c>
      <c r="K308" s="41">
        <f t="shared" si="49"/>
        <v>64.34393899552984</v>
      </c>
      <c r="M308">
        <v>460</v>
      </c>
      <c r="N308">
        <v>19.649999999999999</v>
      </c>
      <c r="O308">
        <v>172.55</v>
      </c>
      <c r="P308">
        <v>117.3</v>
      </c>
      <c r="Q308">
        <v>112.98</v>
      </c>
      <c r="R308">
        <v>27.9</v>
      </c>
      <c r="S308">
        <v>131</v>
      </c>
      <c r="T308">
        <v>203.85</v>
      </c>
      <c r="U308">
        <v>216.51</v>
      </c>
      <c r="V308">
        <v>122.35</v>
      </c>
    </row>
    <row r="309" spans="1:22" x14ac:dyDescent="0.25">
      <c r="A309" s="39">
        <v>42549</v>
      </c>
      <c r="B309" s="41">
        <f t="shared" si="40"/>
        <v>152.84448025785656</v>
      </c>
      <c r="C309" s="41">
        <f t="shared" si="41"/>
        <v>87.219730941704029</v>
      </c>
      <c r="D309" s="41">
        <f t="shared" si="42"/>
        <v>127.49778303281111</v>
      </c>
      <c r="E309" s="41">
        <f t="shared" si="43"/>
        <v>313.12741312741315</v>
      </c>
      <c r="F309" s="41">
        <f t="shared" si="44"/>
        <v>89.435294117647061</v>
      </c>
      <c r="G309" s="41">
        <f t="shared" si="45"/>
        <v>122.07571246278179</v>
      </c>
      <c r="H309" s="41">
        <f t="shared" si="46"/>
        <v>190.32716927453771</v>
      </c>
      <c r="I309" s="41">
        <f t="shared" si="47"/>
        <v>65.251648174947746</v>
      </c>
      <c r="J309" s="41">
        <f t="shared" si="48"/>
        <v>152.08677685950417</v>
      </c>
      <c r="K309" s="41">
        <f t="shared" si="49"/>
        <v>64.7646594793584</v>
      </c>
      <c r="M309">
        <v>474.2</v>
      </c>
      <c r="N309">
        <v>19.45</v>
      </c>
      <c r="O309">
        <v>172.53</v>
      </c>
      <c r="P309">
        <v>121.65</v>
      </c>
      <c r="Q309">
        <v>114.03</v>
      </c>
      <c r="R309">
        <v>28.7</v>
      </c>
      <c r="S309">
        <v>133.80000000000001</v>
      </c>
      <c r="T309">
        <v>202.9</v>
      </c>
      <c r="U309">
        <v>220.83</v>
      </c>
      <c r="V309">
        <v>123.15</v>
      </c>
    </row>
    <row r="310" spans="1:22" x14ac:dyDescent="0.25">
      <c r="A310" s="39">
        <v>42550</v>
      </c>
      <c r="B310" s="41">
        <f t="shared" si="40"/>
        <v>171.53908138597907</v>
      </c>
      <c r="C310" s="41">
        <f t="shared" si="41"/>
        <v>88.340807174887885</v>
      </c>
      <c r="D310" s="41">
        <f t="shared" si="42"/>
        <v>130.19509311262195</v>
      </c>
      <c r="E310" s="41">
        <f t="shared" si="43"/>
        <v>316.08751608751606</v>
      </c>
      <c r="F310" s="41">
        <f t="shared" si="44"/>
        <v>90.023529411764699</v>
      </c>
      <c r="G310" s="41">
        <f t="shared" si="45"/>
        <v>123.56444066354742</v>
      </c>
      <c r="H310" s="41">
        <f t="shared" si="46"/>
        <v>190.68278805120912</v>
      </c>
      <c r="I310" s="41">
        <f t="shared" si="47"/>
        <v>65.299887441710894</v>
      </c>
      <c r="J310" s="41">
        <f t="shared" si="48"/>
        <v>151.05371900826447</v>
      </c>
      <c r="K310" s="41">
        <f t="shared" si="49"/>
        <v>66.973442019458318</v>
      </c>
      <c r="M310">
        <v>532.20000000000005</v>
      </c>
      <c r="N310">
        <v>19.7</v>
      </c>
      <c r="O310">
        <v>176.18</v>
      </c>
      <c r="P310">
        <v>122.8</v>
      </c>
      <c r="Q310">
        <v>114.78</v>
      </c>
      <c r="R310">
        <v>29.05</v>
      </c>
      <c r="S310">
        <v>134.05000000000001</v>
      </c>
      <c r="T310">
        <v>203.05</v>
      </c>
      <c r="U310">
        <v>219.33</v>
      </c>
      <c r="V310">
        <v>127.35</v>
      </c>
    </row>
    <row r="311" spans="1:22" x14ac:dyDescent="0.25">
      <c r="A311" s="39">
        <v>42551</v>
      </c>
      <c r="B311" s="41">
        <f t="shared" si="40"/>
        <v>169.83078162771957</v>
      </c>
      <c r="C311" s="41">
        <f t="shared" si="41"/>
        <v>89.013452914798208</v>
      </c>
      <c r="D311" s="41">
        <f t="shared" si="42"/>
        <v>128.49541826780964</v>
      </c>
      <c r="E311" s="41">
        <f t="shared" si="43"/>
        <v>316.98841698841699</v>
      </c>
      <c r="F311" s="41">
        <f t="shared" si="44"/>
        <v>96.572549019607848</v>
      </c>
      <c r="G311" s="41">
        <f t="shared" si="45"/>
        <v>121.22501063377284</v>
      </c>
      <c r="H311" s="41">
        <f t="shared" si="46"/>
        <v>186.98435277382646</v>
      </c>
      <c r="I311" s="41">
        <f t="shared" si="47"/>
        <v>66.52194886637723</v>
      </c>
      <c r="J311" s="41">
        <f t="shared" si="48"/>
        <v>152.47245179063361</v>
      </c>
      <c r="K311" s="41">
        <f t="shared" si="49"/>
        <v>69.392584801472509</v>
      </c>
      <c r="M311">
        <v>526.9</v>
      </c>
      <c r="N311">
        <v>19.850000000000001</v>
      </c>
      <c r="O311">
        <v>173.88</v>
      </c>
      <c r="P311">
        <v>123.15</v>
      </c>
      <c r="Q311">
        <v>123.13</v>
      </c>
      <c r="R311">
        <v>28.5</v>
      </c>
      <c r="S311">
        <v>131.44999999999999</v>
      </c>
      <c r="T311">
        <v>206.85</v>
      </c>
      <c r="U311">
        <v>221.39</v>
      </c>
      <c r="V311">
        <v>131.94999999999999</v>
      </c>
    </row>
    <row r="312" spans="1:22" x14ac:dyDescent="0.25">
      <c r="A312" s="39">
        <v>42552</v>
      </c>
      <c r="B312" s="41">
        <f t="shared" si="40"/>
        <v>167.0427074939565</v>
      </c>
      <c r="C312" s="41">
        <f t="shared" si="41"/>
        <v>92.376681614349778</v>
      </c>
      <c r="D312" s="41">
        <f t="shared" si="42"/>
        <v>129.23440733077152</v>
      </c>
      <c r="E312" s="41">
        <f t="shared" si="43"/>
        <v>338.35263835263828</v>
      </c>
      <c r="F312" s="41">
        <f t="shared" si="44"/>
        <v>99.176470588235304</v>
      </c>
      <c r="G312" s="41">
        <f t="shared" si="45"/>
        <v>117.18417694598043</v>
      </c>
      <c r="H312" s="41">
        <f t="shared" si="46"/>
        <v>186.05974395448081</v>
      </c>
      <c r="I312" s="41">
        <f t="shared" si="47"/>
        <v>65.701881331403769</v>
      </c>
      <c r="J312" s="41">
        <f t="shared" si="48"/>
        <v>156.3085399449036</v>
      </c>
      <c r="K312" s="41">
        <f t="shared" si="49"/>
        <v>71.101761767026034</v>
      </c>
      <c r="M312">
        <v>518.25</v>
      </c>
      <c r="N312">
        <v>20.6</v>
      </c>
      <c r="O312">
        <v>174.88</v>
      </c>
      <c r="P312">
        <v>131.44999999999999</v>
      </c>
      <c r="Q312">
        <v>126.45</v>
      </c>
      <c r="R312">
        <v>27.55</v>
      </c>
      <c r="S312">
        <v>130.80000000000001</v>
      </c>
      <c r="T312">
        <v>204.3</v>
      </c>
      <c r="U312">
        <v>226.96</v>
      </c>
      <c r="V312">
        <v>135.19999999999999</v>
      </c>
    </row>
    <row r="313" spans="1:22" x14ac:dyDescent="0.25">
      <c r="A313" s="39">
        <v>42555</v>
      </c>
      <c r="B313" s="41">
        <f t="shared" si="40"/>
        <v>174.77840451248994</v>
      </c>
      <c r="C313" s="41">
        <f t="shared" si="41"/>
        <v>93.721973094170394</v>
      </c>
      <c r="D313" s="41">
        <f t="shared" si="42"/>
        <v>130.98581140999116</v>
      </c>
      <c r="E313" s="41">
        <f t="shared" si="43"/>
        <v>345.43114543114541</v>
      </c>
      <c r="F313" s="41">
        <f t="shared" si="44"/>
        <v>91.317647058823539</v>
      </c>
      <c r="G313" s="41">
        <f t="shared" si="45"/>
        <v>118.46022968949383</v>
      </c>
      <c r="H313" s="41">
        <f t="shared" si="46"/>
        <v>180.86770981507826</v>
      </c>
      <c r="I313" s="41">
        <f t="shared" si="47"/>
        <v>68.580157581604766</v>
      </c>
      <c r="J313" s="41">
        <f t="shared" si="48"/>
        <v>158.4917355371901</v>
      </c>
      <c r="K313" s="41">
        <f t="shared" si="49"/>
        <v>72.916118853536688</v>
      </c>
      <c r="M313">
        <v>542.25</v>
      </c>
      <c r="N313">
        <v>20.9</v>
      </c>
      <c r="O313">
        <v>177.25</v>
      </c>
      <c r="P313">
        <v>134.19999999999999</v>
      </c>
      <c r="Q313">
        <v>116.43</v>
      </c>
      <c r="R313">
        <v>27.85</v>
      </c>
      <c r="S313">
        <v>127.15</v>
      </c>
      <c r="T313">
        <v>213.25</v>
      </c>
      <c r="U313">
        <v>230.13</v>
      </c>
      <c r="V313">
        <v>138.65</v>
      </c>
    </row>
    <row r="314" spans="1:22" x14ac:dyDescent="0.25">
      <c r="A314" s="39">
        <v>42556</v>
      </c>
      <c r="B314" s="41">
        <f t="shared" si="40"/>
        <v>172.26430298146659</v>
      </c>
      <c r="C314" s="41">
        <f t="shared" si="41"/>
        <v>91.704035874439455</v>
      </c>
      <c r="D314" s="41">
        <f t="shared" si="42"/>
        <v>137.52586461720367</v>
      </c>
      <c r="E314" s="41">
        <f t="shared" si="43"/>
        <v>336.42213642213636</v>
      </c>
      <c r="F314" s="41">
        <f t="shared" si="44"/>
        <v>94.078431372549019</v>
      </c>
      <c r="G314" s="41">
        <f t="shared" si="45"/>
        <v>118.88558060399829</v>
      </c>
      <c r="H314" s="41">
        <f t="shared" si="46"/>
        <v>182.43243243243242</v>
      </c>
      <c r="I314" s="41">
        <f t="shared" si="47"/>
        <v>68.998231226885352</v>
      </c>
      <c r="J314" s="41">
        <f t="shared" si="48"/>
        <v>158.06473829201101</v>
      </c>
      <c r="K314" s="41">
        <f t="shared" si="49"/>
        <v>72.100972916118849</v>
      </c>
      <c r="M314">
        <v>534.45000000000005</v>
      </c>
      <c r="N314">
        <v>20.45</v>
      </c>
      <c r="O314">
        <v>186.1</v>
      </c>
      <c r="P314">
        <v>130.69999999999999</v>
      </c>
      <c r="Q314">
        <v>119.95</v>
      </c>
      <c r="R314">
        <v>27.95</v>
      </c>
      <c r="S314">
        <v>128.25</v>
      </c>
      <c r="T314">
        <v>214.55</v>
      </c>
      <c r="U314">
        <v>229.51</v>
      </c>
      <c r="V314">
        <v>137.1</v>
      </c>
    </row>
    <row r="315" spans="1:22" x14ac:dyDescent="0.25">
      <c r="A315" s="39">
        <v>42558</v>
      </c>
      <c r="B315" s="41">
        <f t="shared" si="40"/>
        <v>170.55600322320709</v>
      </c>
      <c r="C315" s="41">
        <f t="shared" si="41"/>
        <v>97.085201793721964</v>
      </c>
      <c r="D315" s="41">
        <f t="shared" si="42"/>
        <v>139.65415311853383</v>
      </c>
      <c r="E315" s="41">
        <f t="shared" si="43"/>
        <v>336.55083655083655</v>
      </c>
      <c r="F315" s="41">
        <f t="shared" si="44"/>
        <v>93.254901960784323</v>
      </c>
      <c r="G315" s="41">
        <f t="shared" si="45"/>
        <v>116.54615057422373</v>
      </c>
      <c r="H315" s="41">
        <f t="shared" si="46"/>
        <v>190.18492176386911</v>
      </c>
      <c r="I315" s="41">
        <f t="shared" si="47"/>
        <v>67.551053223991005</v>
      </c>
      <c r="J315" s="41">
        <f t="shared" si="48"/>
        <v>158.10606060606059</v>
      </c>
      <c r="K315" s="41">
        <f t="shared" si="49"/>
        <v>75.440441756508008</v>
      </c>
      <c r="M315">
        <v>529.15</v>
      </c>
      <c r="N315">
        <v>21.65</v>
      </c>
      <c r="O315">
        <v>188.98</v>
      </c>
      <c r="P315">
        <v>130.75</v>
      </c>
      <c r="Q315">
        <v>118.9</v>
      </c>
      <c r="R315">
        <v>27.4</v>
      </c>
      <c r="S315">
        <v>133.69999999999999</v>
      </c>
      <c r="T315">
        <v>210.05</v>
      </c>
      <c r="U315">
        <v>229.57</v>
      </c>
      <c r="V315">
        <v>143.44999999999999</v>
      </c>
    </row>
    <row r="316" spans="1:22" x14ac:dyDescent="0.25">
      <c r="A316" s="39">
        <v>42559</v>
      </c>
      <c r="B316" s="41">
        <f t="shared" si="40"/>
        <v>168.12248186946013</v>
      </c>
      <c r="C316" s="41">
        <f t="shared" si="41"/>
        <v>95.515695067264573</v>
      </c>
      <c r="D316" s="41">
        <f t="shared" si="42"/>
        <v>139.66893289979311</v>
      </c>
      <c r="E316" s="41">
        <f t="shared" si="43"/>
        <v>326.25482625482624</v>
      </c>
      <c r="F316" s="41">
        <f t="shared" si="44"/>
        <v>91.317647058823539</v>
      </c>
      <c r="G316" s="41">
        <f t="shared" si="45"/>
        <v>117.60952786048489</v>
      </c>
      <c r="H316" s="41">
        <f t="shared" si="46"/>
        <v>187.12660028449503</v>
      </c>
      <c r="I316" s="41">
        <f t="shared" si="47"/>
        <v>66.586267888728102</v>
      </c>
      <c r="J316" s="41">
        <f t="shared" si="48"/>
        <v>157.49311294765843</v>
      </c>
      <c r="K316" s="41">
        <f t="shared" si="49"/>
        <v>75.256376544833032</v>
      </c>
      <c r="M316">
        <v>521.6</v>
      </c>
      <c r="N316">
        <v>21.3</v>
      </c>
      <c r="O316">
        <v>189</v>
      </c>
      <c r="P316">
        <v>126.75</v>
      </c>
      <c r="Q316">
        <v>116.43</v>
      </c>
      <c r="R316">
        <v>27.65</v>
      </c>
      <c r="S316">
        <v>131.55000000000001</v>
      </c>
      <c r="T316">
        <v>207.05</v>
      </c>
      <c r="U316">
        <v>228.68</v>
      </c>
      <c r="V316">
        <v>143.1</v>
      </c>
    </row>
    <row r="317" spans="1:22" x14ac:dyDescent="0.25">
      <c r="A317" s="39">
        <v>42562</v>
      </c>
      <c r="B317" s="41">
        <f t="shared" si="40"/>
        <v>168.83158742949234</v>
      </c>
      <c r="C317" s="41">
        <f t="shared" si="41"/>
        <v>95.067264573991025</v>
      </c>
      <c r="D317" s="41">
        <f t="shared" si="42"/>
        <v>139.21075968075672</v>
      </c>
      <c r="E317" s="41">
        <f t="shared" si="43"/>
        <v>305.66280566280562</v>
      </c>
      <c r="F317" s="41">
        <f t="shared" si="44"/>
        <v>92.627450980392155</v>
      </c>
      <c r="G317" s="41">
        <f t="shared" si="45"/>
        <v>116.3334751169715</v>
      </c>
      <c r="H317" s="41">
        <f t="shared" si="46"/>
        <v>183.92603129445237</v>
      </c>
      <c r="I317" s="41">
        <f t="shared" si="47"/>
        <v>69.930857050972833</v>
      </c>
      <c r="J317" s="41">
        <f t="shared" si="48"/>
        <v>161.62534435261711</v>
      </c>
      <c r="K317" s="41">
        <f t="shared" si="49"/>
        <v>78.17512490139363</v>
      </c>
      <c r="M317">
        <v>523.79999999999995</v>
      </c>
      <c r="N317">
        <v>21.2</v>
      </c>
      <c r="O317">
        <v>188.38</v>
      </c>
      <c r="P317">
        <v>118.75</v>
      </c>
      <c r="Q317">
        <v>118.1</v>
      </c>
      <c r="R317">
        <v>27.35</v>
      </c>
      <c r="S317">
        <v>129.30000000000001</v>
      </c>
      <c r="T317">
        <v>217.45</v>
      </c>
      <c r="U317">
        <v>234.68</v>
      </c>
      <c r="V317">
        <v>148.65</v>
      </c>
    </row>
    <row r="318" spans="1:22" x14ac:dyDescent="0.25">
      <c r="A318" s="39">
        <v>42563</v>
      </c>
      <c r="B318" s="41">
        <f t="shared" si="40"/>
        <v>169.28283642224014</v>
      </c>
      <c r="C318" s="41">
        <f t="shared" si="41"/>
        <v>97.309417040358738</v>
      </c>
      <c r="D318" s="41">
        <f t="shared" si="42"/>
        <v>138.96689328997934</v>
      </c>
      <c r="E318" s="41">
        <f t="shared" si="43"/>
        <v>306.43500643500641</v>
      </c>
      <c r="F318" s="41">
        <f t="shared" si="44"/>
        <v>94.533333333333331</v>
      </c>
      <c r="G318" s="41">
        <f t="shared" si="45"/>
        <v>115.48277328796254</v>
      </c>
      <c r="H318" s="41">
        <f t="shared" si="46"/>
        <v>180.58321479374112</v>
      </c>
      <c r="I318" s="41">
        <f t="shared" si="47"/>
        <v>70.107734362437697</v>
      </c>
      <c r="J318" s="41">
        <f t="shared" si="48"/>
        <v>163.08539944903583</v>
      </c>
      <c r="K318" s="41">
        <f t="shared" si="49"/>
        <v>84.038916644754153</v>
      </c>
      <c r="M318">
        <v>525.20000000000005</v>
      </c>
      <c r="N318">
        <v>21.7</v>
      </c>
      <c r="O318">
        <v>188.05</v>
      </c>
      <c r="P318">
        <v>119.05</v>
      </c>
      <c r="Q318">
        <v>120.53</v>
      </c>
      <c r="R318">
        <v>27.15</v>
      </c>
      <c r="S318">
        <v>126.95</v>
      </c>
      <c r="T318">
        <v>218</v>
      </c>
      <c r="U318">
        <v>236.8</v>
      </c>
      <c r="V318">
        <v>159.80000000000001</v>
      </c>
    </row>
    <row r="319" spans="1:22" x14ac:dyDescent="0.25">
      <c r="A319" s="39">
        <v>42564</v>
      </c>
      <c r="B319" s="41">
        <f t="shared" si="40"/>
        <v>173.56970185334407</v>
      </c>
      <c r="C319" s="41">
        <f t="shared" si="41"/>
        <v>98.878923766816143</v>
      </c>
      <c r="D319" s="41">
        <f t="shared" si="42"/>
        <v>139.69110257168197</v>
      </c>
      <c r="E319" s="41">
        <f t="shared" si="43"/>
        <v>312.48391248391249</v>
      </c>
      <c r="F319" s="41">
        <f t="shared" si="44"/>
        <v>99.866666666666674</v>
      </c>
      <c r="G319" s="41">
        <f t="shared" si="45"/>
        <v>115.90812420246704</v>
      </c>
      <c r="H319" s="41">
        <f t="shared" si="46"/>
        <v>181.29445234708393</v>
      </c>
      <c r="I319" s="41">
        <f t="shared" si="47"/>
        <v>69.882617784209685</v>
      </c>
      <c r="J319" s="41">
        <f t="shared" si="48"/>
        <v>160.53719008264466</v>
      </c>
      <c r="K319" s="41">
        <f t="shared" si="49"/>
        <v>86.011043912700501</v>
      </c>
      <c r="M319">
        <v>538.5</v>
      </c>
      <c r="N319">
        <v>22.05</v>
      </c>
      <c r="O319">
        <v>189.03</v>
      </c>
      <c r="P319">
        <v>121.4</v>
      </c>
      <c r="Q319">
        <v>127.33</v>
      </c>
      <c r="R319">
        <v>27.25</v>
      </c>
      <c r="S319">
        <v>127.45</v>
      </c>
      <c r="T319">
        <v>217.3</v>
      </c>
      <c r="U319">
        <v>233.1</v>
      </c>
      <c r="V319">
        <v>163.55000000000001</v>
      </c>
    </row>
    <row r="320" spans="1:22" x14ac:dyDescent="0.25">
      <c r="A320" s="39">
        <v>42565</v>
      </c>
      <c r="B320" s="41">
        <f t="shared" si="40"/>
        <v>179.11361804995974</v>
      </c>
      <c r="C320" s="41">
        <f t="shared" si="41"/>
        <v>101.34529147982063</v>
      </c>
      <c r="D320" s="41">
        <f t="shared" si="42"/>
        <v>137.82146024238841</v>
      </c>
      <c r="E320" s="41">
        <f t="shared" si="43"/>
        <v>324.83912483912485</v>
      </c>
      <c r="F320" s="41">
        <f t="shared" si="44"/>
        <v>101.45098039215685</v>
      </c>
      <c r="G320" s="41">
        <f t="shared" si="45"/>
        <v>121.22501063377284</v>
      </c>
      <c r="H320" s="41">
        <f t="shared" si="46"/>
        <v>180.36984352773825</v>
      </c>
      <c r="I320" s="41">
        <f t="shared" si="47"/>
        <v>69.753979739507969</v>
      </c>
      <c r="J320" s="41">
        <f t="shared" si="48"/>
        <v>163.89807162534436</v>
      </c>
      <c r="K320" s="41">
        <f t="shared" si="49"/>
        <v>86.247699184854071</v>
      </c>
      <c r="M320">
        <v>555.70000000000005</v>
      </c>
      <c r="N320">
        <v>22.6</v>
      </c>
      <c r="O320">
        <v>186.5</v>
      </c>
      <c r="P320">
        <v>126.2</v>
      </c>
      <c r="Q320">
        <v>129.35</v>
      </c>
      <c r="R320">
        <v>28.5</v>
      </c>
      <c r="S320">
        <v>126.8</v>
      </c>
      <c r="T320">
        <v>216.9</v>
      </c>
      <c r="U320">
        <v>237.98</v>
      </c>
      <c r="V320">
        <v>164</v>
      </c>
    </row>
    <row r="321" spans="1:22" x14ac:dyDescent="0.25">
      <c r="A321" s="39">
        <v>42566</v>
      </c>
      <c r="B321" s="41">
        <f t="shared" si="40"/>
        <v>182.14343271555197</v>
      </c>
      <c r="C321" s="41">
        <f t="shared" si="41"/>
        <v>98.430493273542595</v>
      </c>
      <c r="D321" s="41">
        <f t="shared" si="42"/>
        <v>137.03074194501923</v>
      </c>
      <c r="E321" s="41">
        <f t="shared" si="43"/>
        <v>318.01801801801798</v>
      </c>
      <c r="F321" s="41">
        <f t="shared" si="44"/>
        <v>99.788235294117655</v>
      </c>
      <c r="G321" s="41">
        <f t="shared" si="45"/>
        <v>117.82220331773712</v>
      </c>
      <c r="H321" s="41">
        <f t="shared" si="46"/>
        <v>180.65433854907539</v>
      </c>
      <c r="I321" s="41">
        <f t="shared" si="47"/>
        <v>70.911722141823446</v>
      </c>
      <c r="J321" s="41">
        <f t="shared" si="48"/>
        <v>163.49862258953169</v>
      </c>
      <c r="K321" s="41">
        <f t="shared" si="49"/>
        <v>85.905863791743357</v>
      </c>
      <c r="M321">
        <v>565.1</v>
      </c>
      <c r="N321">
        <v>21.95</v>
      </c>
      <c r="O321">
        <v>185.43</v>
      </c>
      <c r="P321">
        <v>123.55</v>
      </c>
      <c r="Q321">
        <v>127.23</v>
      </c>
      <c r="R321">
        <v>27.7</v>
      </c>
      <c r="S321">
        <v>127</v>
      </c>
      <c r="T321">
        <v>220.5</v>
      </c>
      <c r="U321">
        <v>237.4</v>
      </c>
      <c r="V321">
        <v>163.35</v>
      </c>
    </row>
    <row r="322" spans="1:22" x14ac:dyDescent="0.25">
      <c r="A322" s="39">
        <v>42569</v>
      </c>
      <c r="B322" s="41">
        <f t="shared" si="40"/>
        <v>183.81950040290087</v>
      </c>
      <c r="C322" s="41">
        <f t="shared" si="41"/>
        <v>97.757847533632287</v>
      </c>
      <c r="D322" s="41">
        <f t="shared" si="42"/>
        <v>140.39314218149573</v>
      </c>
      <c r="E322" s="41">
        <f t="shared" si="43"/>
        <v>307.97940797940799</v>
      </c>
      <c r="F322" s="41">
        <f t="shared" si="44"/>
        <v>99.827450980392157</v>
      </c>
      <c r="G322" s="41">
        <f t="shared" si="45"/>
        <v>117.18417694598043</v>
      </c>
      <c r="H322" s="41">
        <f t="shared" si="46"/>
        <v>182.07681365576101</v>
      </c>
      <c r="I322" s="41">
        <f t="shared" si="47"/>
        <v>70.091654606849971</v>
      </c>
      <c r="J322" s="41">
        <f t="shared" si="48"/>
        <v>162.27961432506888</v>
      </c>
      <c r="K322" s="41">
        <f t="shared" si="49"/>
        <v>84.222981856429129</v>
      </c>
      <c r="M322">
        <v>570.29999999999995</v>
      </c>
      <c r="N322">
        <v>21.8</v>
      </c>
      <c r="O322">
        <v>189.98</v>
      </c>
      <c r="P322">
        <v>119.65</v>
      </c>
      <c r="Q322">
        <v>127.28</v>
      </c>
      <c r="R322">
        <v>27.55</v>
      </c>
      <c r="S322">
        <v>128</v>
      </c>
      <c r="T322">
        <v>217.95</v>
      </c>
      <c r="U322">
        <v>235.63</v>
      </c>
      <c r="V322">
        <v>160.15</v>
      </c>
    </row>
    <row r="323" spans="1:22" x14ac:dyDescent="0.25">
      <c r="A323" s="39">
        <v>42570</v>
      </c>
      <c r="B323" s="41">
        <f t="shared" ref="B323:B386" si="50">(M323/M$3)*100</f>
        <v>182.38517324738115</v>
      </c>
      <c r="C323" s="41">
        <f t="shared" ref="C323:C386" si="51">(N323/N$3)*100</f>
        <v>96.188340807174882</v>
      </c>
      <c r="D323" s="41">
        <f t="shared" ref="D323:D386" si="52">(O323/O$3)*100</f>
        <v>144.12503694945315</v>
      </c>
      <c r="E323" s="41">
        <f t="shared" ref="E323:E386" si="53">(P323/P$3)*100</f>
        <v>306.43500643500641</v>
      </c>
      <c r="F323" s="41">
        <f t="shared" ref="F323:F386" si="54">(Q323/Q$3)*100</f>
        <v>102.31372549019606</v>
      </c>
      <c r="G323" s="41">
        <f t="shared" ref="G323:G386" si="55">(R323/R$3)*100</f>
        <v>114.84474691620585</v>
      </c>
      <c r="H323" s="41">
        <f t="shared" ref="H323:H386" si="56">(S323/S$3)*100</f>
        <v>180.22759601706971</v>
      </c>
      <c r="I323" s="41">
        <f t="shared" ref="I323:I386" si="57">(T323/T$3)*100</f>
        <v>70.943881652998869</v>
      </c>
      <c r="J323" s="41">
        <f t="shared" ref="J323:J386" si="58">(U323/U$3)*100</f>
        <v>169.64876033057854</v>
      </c>
      <c r="K323" s="41">
        <f t="shared" ref="K323:K386" si="59">(V323/V$3)*100</f>
        <v>84.249276886668412</v>
      </c>
      <c r="M323">
        <v>565.85</v>
      </c>
      <c r="N323">
        <v>21.45</v>
      </c>
      <c r="O323">
        <v>195.03</v>
      </c>
      <c r="P323">
        <v>119.05</v>
      </c>
      <c r="Q323">
        <v>130.44999999999999</v>
      </c>
      <c r="R323">
        <v>27</v>
      </c>
      <c r="S323">
        <v>126.7</v>
      </c>
      <c r="T323">
        <v>220.6</v>
      </c>
      <c r="U323">
        <v>246.33</v>
      </c>
      <c r="V323">
        <v>160.19999999999999</v>
      </c>
    </row>
    <row r="324" spans="1:22" x14ac:dyDescent="0.25">
      <c r="A324" s="39">
        <v>42571</v>
      </c>
      <c r="B324" s="41">
        <f t="shared" si="50"/>
        <v>183.2876712328767</v>
      </c>
      <c r="C324" s="41">
        <f t="shared" si="51"/>
        <v>102.46636771300447</v>
      </c>
      <c r="D324" s="41">
        <f t="shared" si="52"/>
        <v>145.89861070056165</v>
      </c>
      <c r="E324" s="41">
        <f t="shared" si="53"/>
        <v>302.83140283140284</v>
      </c>
      <c r="F324" s="41">
        <f t="shared" si="54"/>
        <v>102.5098039215686</v>
      </c>
      <c r="G324" s="41">
        <f t="shared" si="55"/>
        <v>115.90812420246704</v>
      </c>
      <c r="H324" s="41">
        <f t="shared" si="56"/>
        <v>184.63726884779518</v>
      </c>
      <c r="I324" s="41">
        <f t="shared" si="57"/>
        <v>71.201157742402316</v>
      </c>
      <c r="J324" s="41">
        <f t="shared" si="58"/>
        <v>171.56336088154271</v>
      </c>
      <c r="K324" s="41">
        <f t="shared" si="59"/>
        <v>85.038127793846954</v>
      </c>
      <c r="M324">
        <v>568.65</v>
      </c>
      <c r="N324">
        <v>22.85</v>
      </c>
      <c r="O324">
        <v>197.43</v>
      </c>
      <c r="P324">
        <v>117.65</v>
      </c>
      <c r="Q324">
        <v>130.69999999999999</v>
      </c>
      <c r="R324">
        <v>27.25</v>
      </c>
      <c r="S324">
        <v>129.80000000000001</v>
      </c>
      <c r="T324">
        <v>221.4</v>
      </c>
      <c r="U324">
        <v>249.11</v>
      </c>
      <c r="V324">
        <v>161.69999999999999</v>
      </c>
    </row>
    <row r="325" spans="1:22" x14ac:dyDescent="0.25">
      <c r="A325" s="39">
        <v>42572</v>
      </c>
      <c r="B325" s="41">
        <f t="shared" si="50"/>
        <v>193.19903303787268</v>
      </c>
      <c r="C325" s="41">
        <f t="shared" si="51"/>
        <v>98.878923766816143</v>
      </c>
      <c r="D325" s="41">
        <f t="shared" si="52"/>
        <v>144.17676618386048</v>
      </c>
      <c r="E325" s="41">
        <f t="shared" si="53"/>
        <v>296.01029601029597</v>
      </c>
      <c r="F325" s="41">
        <f t="shared" si="54"/>
        <v>99.003921568627447</v>
      </c>
      <c r="G325" s="41">
        <f t="shared" si="55"/>
        <v>113.143343258188</v>
      </c>
      <c r="H325" s="41">
        <f t="shared" si="56"/>
        <v>189.82930298719771</v>
      </c>
      <c r="I325" s="41">
        <f t="shared" si="57"/>
        <v>71.780028943560055</v>
      </c>
      <c r="J325" s="41">
        <f t="shared" si="58"/>
        <v>177.52066115702482</v>
      </c>
      <c r="K325" s="41">
        <f t="shared" si="59"/>
        <v>82.618985011832763</v>
      </c>
      <c r="M325">
        <v>599.4</v>
      </c>
      <c r="N325">
        <v>22.05</v>
      </c>
      <c r="O325">
        <v>195.1</v>
      </c>
      <c r="P325">
        <v>115</v>
      </c>
      <c r="Q325">
        <v>126.23</v>
      </c>
      <c r="R325">
        <v>26.6</v>
      </c>
      <c r="S325">
        <v>133.44999999999999</v>
      </c>
      <c r="T325">
        <v>223.2</v>
      </c>
      <c r="U325">
        <v>257.76</v>
      </c>
      <c r="V325">
        <v>157.1</v>
      </c>
    </row>
    <row r="326" spans="1:22" x14ac:dyDescent="0.25">
      <c r="A326" s="39">
        <v>42573</v>
      </c>
      <c r="B326" s="41">
        <f t="shared" si="50"/>
        <v>198.56567284448025</v>
      </c>
      <c r="C326" s="41">
        <f t="shared" si="51"/>
        <v>103.36322869955157</v>
      </c>
      <c r="D326" s="41">
        <f t="shared" si="52"/>
        <v>144.32456399645287</v>
      </c>
      <c r="E326" s="41">
        <f t="shared" si="53"/>
        <v>291.89189189189187</v>
      </c>
      <c r="F326" s="41">
        <f t="shared" si="54"/>
        <v>99.945098039215694</v>
      </c>
      <c r="G326" s="41">
        <f t="shared" si="55"/>
        <v>112.93066780093577</v>
      </c>
      <c r="H326" s="41">
        <f t="shared" si="56"/>
        <v>198.64864864864867</v>
      </c>
      <c r="I326" s="41">
        <f t="shared" si="57"/>
        <v>72.471458433831799</v>
      </c>
      <c r="J326" s="41">
        <f t="shared" si="58"/>
        <v>179.11157024793388</v>
      </c>
      <c r="K326" s="41">
        <f t="shared" si="59"/>
        <v>89.034972390218243</v>
      </c>
      <c r="M326">
        <v>616.04999999999995</v>
      </c>
      <c r="N326">
        <v>23.05</v>
      </c>
      <c r="O326">
        <v>195.3</v>
      </c>
      <c r="P326">
        <v>113.4</v>
      </c>
      <c r="Q326">
        <v>127.43</v>
      </c>
      <c r="R326">
        <v>26.55</v>
      </c>
      <c r="S326">
        <v>139.65</v>
      </c>
      <c r="T326">
        <v>225.35</v>
      </c>
      <c r="U326">
        <v>260.07</v>
      </c>
      <c r="V326">
        <v>169.3</v>
      </c>
    </row>
    <row r="327" spans="1:22" x14ac:dyDescent="0.25">
      <c r="A327" s="39">
        <v>42576</v>
      </c>
      <c r="B327" s="41">
        <f t="shared" si="50"/>
        <v>200.09669621273164</v>
      </c>
      <c r="C327" s="41">
        <f t="shared" si="51"/>
        <v>102.91479820627802</v>
      </c>
      <c r="D327" s="41">
        <f t="shared" si="52"/>
        <v>147.15489210759679</v>
      </c>
      <c r="E327" s="41">
        <f t="shared" si="53"/>
        <v>285.71428571428572</v>
      </c>
      <c r="F327" s="41">
        <f t="shared" si="54"/>
        <v>101.76470588235293</v>
      </c>
      <c r="G327" s="41">
        <f t="shared" si="55"/>
        <v>112.71799234368353</v>
      </c>
      <c r="H327" s="41">
        <f t="shared" si="56"/>
        <v>196.51493598862021</v>
      </c>
      <c r="I327" s="41">
        <f t="shared" si="57"/>
        <v>72.728734523235246</v>
      </c>
      <c r="J327" s="41">
        <f t="shared" si="58"/>
        <v>186.3636363636364</v>
      </c>
      <c r="K327" s="41">
        <f t="shared" si="59"/>
        <v>90.53378911385748</v>
      </c>
      <c r="M327">
        <v>620.79999999999995</v>
      </c>
      <c r="N327">
        <v>22.95</v>
      </c>
      <c r="O327">
        <v>199.13</v>
      </c>
      <c r="P327">
        <v>111</v>
      </c>
      <c r="Q327">
        <v>129.75</v>
      </c>
      <c r="R327">
        <v>26.5</v>
      </c>
      <c r="S327">
        <v>138.15</v>
      </c>
      <c r="T327">
        <v>226.15</v>
      </c>
      <c r="U327">
        <v>270.60000000000002</v>
      </c>
      <c r="V327">
        <v>172.15</v>
      </c>
    </row>
    <row r="328" spans="1:22" x14ac:dyDescent="0.25">
      <c r="A328" s="39">
        <v>42577</v>
      </c>
      <c r="B328" s="41">
        <f t="shared" si="50"/>
        <v>196.66398066075746</v>
      </c>
      <c r="C328" s="41">
        <f t="shared" si="51"/>
        <v>98.878923766816143</v>
      </c>
      <c r="D328" s="41">
        <f t="shared" si="52"/>
        <v>155.23943245639964</v>
      </c>
      <c r="E328" s="41">
        <f t="shared" si="53"/>
        <v>279.79407979407978</v>
      </c>
      <c r="F328" s="41">
        <f t="shared" si="54"/>
        <v>101.78823529411764</v>
      </c>
      <c r="G328" s="41">
        <f t="shared" si="55"/>
        <v>110.5912377711612</v>
      </c>
      <c r="H328" s="41">
        <f t="shared" si="56"/>
        <v>191.25177809388333</v>
      </c>
      <c r="I328" s="41">
        <f t="shared" si="57"/>
        <v>72.165943077665233</v>
      </c>
      <c r="J328" s="41">
        <f t="shared" si="58"/>
        <v>185.24793388429754</v>
      </c>
      <c r="K328" s="41">
        <f t="shared" si="59"/>
        <v>89.271627662371813</v>
      </c>
      <c r="M328">
        <v>610.15</v>
      </c>
      <c r="N328">
        <v>22.05</v>
      </c>
      <c r="O328">
        <v>210.07</v>
      </c>
      <c r="P328">
        <v>108.7</v>
      </c>
      <c r="Q328">
        <v>129.78</v>
      </c>
      <c r="R328">
        <v>26</v>
      </c>
      <c r="S328">
        <v>134.44999999999999</v>
      </c>
      <c r="T328">
        <v>224.4</v>
      </c>
      <c r="U328">
        <v>268.98</v>
      </c>
      <c r="V328">
        <v>169.75</v>
      </c>
    </row>
    <row r="329" spans="1:22" x14ac:dyDescent="0.25">
      <c r="A329" s="39">
        <v>42578</v>
      </c>
      <c r="B329" s="41">
        <f t="shared" si="50"/>
        <v>195.71313456889607</v>
      </c>
      <c r="C329" s="41">
        <f t="shared" si="51"/>
        <v>97.085201793721964</v>
      </c>
      <c r="D329" s="41">
        <f t="shared" si="52"/>
        <v>167.58793969849245</v>
      </c>
      <c r="E329" s="41">
        <f t="shared" si="53"/>
        <v>286.61518661518659</v>
      </c>
      <c r="F329" s="41">
        <f t="shared" si="54"/>
        <v>101.49019607843137</v>
      </c>
      <c r="G329" s="41">
        <f t="shared" si="55"/>
        <v>108.46448319863886</v>
      </c>
      <c r="H329" s="41">
        <f t="shared" si="56"/>
        <v>191.8207681365576</v>
      </c>
      <c r="I329" s="41">
        <f t="shared" si="57"/>
        <v>73.548802058208722</v>
      </c>
      <c r="J329" s="41">
        <f t="shared" si="58"/>
        <v>190.3856749311295</v>
      </c>
      <c r="K329" s="41">
        <f t="shared" si="59"/>
        <v>88.5879568761504</v>
      </c>
      <c r="M329">
        <v>607.20000000000005</v>
      </c>
      <c r="N329">
        <v>21.65</v>
      </c>
      <c r="O329">
        <v>226.78</v>
      </c>
      <c r="P329">
        <v>111.35</v>
      </c>
      <c r="Q329">
        <v>129.4</v>
      </c>
      <c r="R329">
        <v>25.5</v>
      </c>
      <c r="S329">
        <v>134.85</v>
      </c>
      <c r="T329">
        <v>228.7</v>
      </c>
      <c r="U329">
        <v>276.44</v>
      </c>
      <c r="V329">
        <v>168.45</v>
      </c>
    </row>
    <row r="330" spans="1:22" x14ac:dyDescent="0.25">
      <c r="A330" s="39">
        <v>42579</v>
      </c>
      <c r="B330" s="41">
        <f t="shared" si="50"/>
        <v>196.76067687348913</v>
      </c>
      <c r="C330" s="41">
        <f t="shared" si="51"/>
        <v>97.533632286995513</v>
      </c>
      <c r="D330" s="41">
        <f t="shared" si="52"/>
        <v>201.10109370381318</v>
      </c>
      <c r="E330" s="41">
        <f t="shared" si="53"/>
        <v>294.72329472329471</v>
      </c>
      <c r="F330" s="41">
        <f t="shared" si="54"/>
        <v>102.8235294117647</v>
      </c>
      <c r="G330" s="41">
        <f t="shared" si="55"/>
        <v>108.0391322841344</v>
      </c>
      <c r="H330" s="41">
        <f t="shared" si="56"/>
        <v>189.68705547652917</v>
      </c>
      <c r="I330" s="41">
        <f t="shared" si="57"/>
        <v>72.439298922656377</v>
      </c>
      <c r="J330" s="41">
        <f t="shared" si="58"/>
        <v>188.1542699724518</v>
      </c>
      <c r="K330" s="41">
        <f t="shared" si="59"/>
        <v>89.140152511175387</v>
      </c>
      <c r="M330">
        <v>610.45000000000005</v>
      </c>
      <c r="N330">
        <v>21.75</v>
      </c>
      <c r="O330">
        <v>272.13</v>
      </c>
      <c r="P330">
        <v>114.5</v>
      </c>
      <c r="Q330">
        <v>131.1</v>
      </c>
      <c r="R330">
        <v>25.4</v>
      </c>
      <c r="S330">
        <v>133.35</v>
      </c>
      <c r="T330">
        <v>225.25</v>
      </c>
      <c r="U330">
        <v>273.2</v>
      </c>
      <c r="V330">
        <v>169.5</v>
      </c>
    </row>
    <row r="331" spans="1:22" x14ac:dyDescent="0.25">
      <c r="A331" s="39">
        <v>42580</v>
      </c>
      <c r="B331" s="41">
        <f t="shared" si="50"/>
        <v>195.7453666398066</v>
      </c>
      <c r="C331" s="41">
        <f t="shared" si="51"/>
        <v>96.412556053811656</v>
      </c>
      <c r="D331" s="41">
        <f t="shared" si="52"/>
        <v>198.4924623115578</v>
      </c>
      <c r="E331" s="41">
        <f t="shared" si="53"/>
        <v>288.9317889317889</v>
      </c>
      <c r="F331" s="41">
        <f t="shared" si="54"/>
        <v>99.176470588235304</v>
      </c>
      <c r="G331" s="41">
        <f t="shared" si="55"/>
        <v>107.18843045512547</v>
      </c>
      <c r="H331" s="41">
        <f t="shared" si="56"/>
        <v>195.02133712660029</v>
      </c>
      <c r="I331" s="41">
        <f t="shared" si="57"/>
        <v>74.738703971699636</v>
      </c>
      <c r="J331" s="41">
        <f t="shared" si="58"/>
        <v>193.09917355371903</v>
      </c>
      <c r="K331" s="41">
        <f t="shared" si="59"/>
        <v>86.58953457796477</v>
      </c>
      <c r="M331">
        <v>607.29999999999995</v>
      </c>
      <c r="N331">
        <v>21.5</v>
      </c>
      <c r="O331">
        <v>268.60000000000002</v>
      </c>
      <c r="P331">
        <v>112.25</v>
      </c>
      <c r="Q331">
        <v>126.45</v>
      </c>
      <c r="R331">
        <v>25.2</v>
      </c>
      <c r="S331">
        <v>137.1</v>
      </c>
      <c r="T331">
        <v>232.4</v>
      </c>
      <c r="U331">
        <v>280.38</v>
      </c>
      <c r="V331">
        <v>164.65</v>
      </c>
    </row>
    <row r="332" spans="1:22" x14ac:dyDescent="0.25">
      <c r="A332" s="39">
        <v>42583</v>
      </c>
      <c r="B332" s="41">
        <f t="shared" si="50"/>
        <v>196.3577759871072</v>
      </c>
      <c r="C332" s="41">
        <f t="shared" si="51"/>
        <v>94.170403587443943</v>
      </c>
      <c r="D332" s="41">
        <f t="shared" si="52"/>
        <v>191.5681347916051</v>
      </c>
      <c r="E332" s="41">
        <f t="shared" si="53"/>
        <v>280.18018018018017</v>
      </c>
      <c r="F332" s="41">
        <f t="shared" si="54"/>
        <v>95.372549019607845</v>
      </c>
      <c r="G332" s="41">
        <f t="shared" si="55"/>
        <v>106.33772862611654</v>
      </c>
      <c r="H332" s="41">
        <f t="shared" si="56"/>
        <v>195.94594594594594</v>
      </c>
      <c r="I332" s="41">
        <f t="shared" si="57"/>
        <v>73.500562791445574</v>
      </c>
      <c r="J332" s="41">
        <f t="shared" si="58"/>
        <v>194.06336088154271</v>
      </c>
      <c r="K332" s="41">
        <f t="shared" si="59"/>
        <v>87.273205364186154</v>
      </c>
      <c r="M332">
        <v>609.20000000000005</v>
      </c>
      <c r="N332">
        <v>21</v>
      </c>
      <c r="O332">
        <v>259.23</v>
      </c>
      <c r="P332">
        <v>108.85</v>
      </c>
      <c r="Q332">
        <v>121.6</v>
      </c>
      <c r="R332">
        <v>25</v>
      </c>
      <c r="S332">
        <v>137.75</v>
      </c>
      <c r="T332">
        <v>228.55</v>
      </c>
      <c r="U332">
        <v>281.77999999999997</v>
      </c>
      <c r="V332">
        <v>165.95</v>
      </c>
    </row>
    <row r="333" spans="1:22" x14ac:dyDescent="0.25">
      <c r="A333" s="39">
        <v>42584</v>
      </c>
      <c r="B333" s="41">
        <f t="shared" si="50"/>
        <v>190.8460918614021</v>
      </c>
      <c r="C333" s="41">
        <f t="shared" si="51"/>
        <v>92.152466367713004</v>
      </c>
      <c r="D333" s="41">
        <f t="shared" si="52"/>
        <v>196.94058527933785</v>
      </c>
      <c r="E333" s="41">
        <f t="shared" si="53"/>
        <v>274.51737451737455</v>
      </c>
      <c r="F333" s="41">
        <f t="shared" si="54"/>
        <v>94.980392156862735</v>
      </c>
      <c r="G333" s="41">
        <f t="shared" si="55"/>
        <v>105.48702679710762</v>
      </c>
      <c r="H333" s="41">
        <f t="shared" si="56"/>
        <v>194.52347083926031</v>
      </c>
      <c r="I333" s="41">
        <f t="shared" si="57"/>
        <v>72.246341855603802</v>
      </c>
      <c r="J333" s="41">
        <f t="shared" si="58"/>
        <v>190.13085399449037</v>
      </c>
      <c r="K333" s="41">
        <f t="shared" si="59"/>
        <v>82.17196949776492</v>
      </c>
      <c r="M333">
        <v>592.1</v>
      </c>
      <c r="N333">
        <v>20.55</v>
      </c>
      <c r="O333">
        <v>266.5</v>
      </c>
      <c r="P333">
        <v>106.65</v>
      </c>
      <c r="Q333">
        <v>121.1</v>
      </c>
      <c r="R333">
        <v>24.8</v>
      </c>
      <c r="S333">
        <v>136.75</v>
      </c>
      <c r="T333">
        <v>224.65</v>
      </c>
      <c r="U333">
        <v>276.07</v>
      </c>
      <c r="V333">
        <v>156.25</v>
      </c>
    </row>
    <row r="334" spans="1:22" x14ac:dyDescent="0.25">
      <c r="A334" s="39">
        <v>42585</v>
      </c>
      <c r="B334" s="41">
        <f t="shared" si="50"/>
        <v>186.38195004029006</v>
      </c>
      <c r="C334" s="41">
        <f t="shared" si="51"/>
        <v>91.479820627802681</v>
      </c>
      <c r="D334" s="41">
        <f t="shared" si="52"/>
        <v>195.59562518474729</v>
      </c>
      <c r="E334" s="41">
        <f t="shared" si="53"/>
        <v>266.15186615186616</v>
      </c>
      <c r="F334" s="41">
        <f t="shared" si="54"/>
        <v>91.905882352941177</v>
      </c>
      <c r="G334" s="41">
        <f t="shared" si="55"/>
        <v>102.50957039557636</v>
      </c>
      <c r="H334" s="41">
        <f t="shared" si="56"/>
        <v>196.65718349928878</v>
      </c>
      <c r="I334" s="41">
        <f t="shared" si="57"/>
        <v>71.667470654446049</v>
      </c>
      <c r="J334" s="41">
        <f t="shared" si="58"/>
        <v>186.65289256198346</v>
      </c>
      <c r="K334" s="41">
        <f t="shared" si="59"/>
        <v>82.671575072311327</v>
      </c>
      <c r="M334">
        <v>578.25</v>
      </c>
      <c r="N334">
        <v>20.399999999999999</v>
      </c>
      <c r="O334">
        <v>264.68</v>
      </c>
      <c r="P334">
        <v>103.4</v>
      </c>
      <c r="Q334">
        <v>117.18</v>
      </c>
      <c r="R334">
        <v>24.1</v>
      </c>
      <c r="S334">
        <v>138.25</v>
      </c>
      <c r="T334">
        <v>222.85</v>
      </c>
      <c r="U334">
        <v>271.02</v>
      </c>
      <c r="V334">
        <v>157.19999999999999</v>
      </c>
    </row>
    <row r="335" spans="1:22" x14ac:dyDescent="0.25">
      <c r="A335" s="39">
        <v>42586</v>
      </c>
      <c r="B335" s="41">
        <f t="shared" si="50"/>
        <v>187.25221595487511</v>
      </c>
      <c r="C335" s="41">
        <f t="shared" si="51"/>
        <v>91.031390134529147</v>
      </c>
      <c r="D335" s="41">
        <f t="shared" si="52"/>
        <v>189.60242388412652</v>
      </c>
      <c r="E335" s="41">
        <f t="shared" si="53"/>
        <v>268.33976833976834</v>
      </c>
      <c r="F335" s="41">
        <f t="shared" si="54"/>
        <v>91.592156862745099</v>
      </c>
      <c r="G335" s="41">
        <f t="shared" si="55"/>
        <v>101.02084219481071</v>
      </c>
      <c r="H335" s="41">
        <f t="shared" si="56"/>
        <v>193.3854907539118</v>
      </c>
      <c r="I335" s="41">
        <f t="shared" si="57"/>
        <v>73.291525968805288</v>
      </c>
      <c r="J335" s="41">
        <f t="shared" si="58"/>
        <v>184.57300275482095</v>
      </c>
      <c r="K335" s="41">
        <f t="shared" si="59"/>
        <v>85.011832763607671</v>
      </c>
      <c r="M335">
        <v>580.95000000000005</v>
      </c>
      <c r="N335">
        <v>20.3</v>
      </c>
      <c r="O335">
        <v>256.57</v>
      </c>
      <c r="P335">
        <v>104.25</v>
      </c>
      <c r="Q335">
        <v>116.78</v>
      </c>
      <c r="R335">
        <v>23.75</v>
      </c>
      <c r="S335">
        <v>135.94999999999999</v>
      </c>
      <c r="T335">
        <v>227.9</v>
      </c>
      <c r="U335">
        <v>268</v>
      </c>
      <c r="V335">
        <v>161.65</v>
      </c>
    </row>
    <row r="336" spans="1:22" x14ac:dyDescent="0.25">
      <c r="A336" s="39">
        <v>42587</v>
      </c>
      <c r="B336" s="41">
        <f t="shared" si="50"/>
        <v>188.78323932312654</v>
      </c>
      <c r="C336" s="41">
        <f t="shared" si="51"/>
        <v>90.134529147982065</v>
      </c>
      <c r="D336" s="41">
        <f t="shared" si="52"/>
        <v>199.97044043748156</v>
      </c>
      <c r="E336" s="41">
        <f t="shared" si="53"/>
        <v>281.85328185328183</v>
      </c>
      <c r="F336" s="41">
        <f t="shared" si="54"/>
        <v>94.925490196078428</v>
      </c>
      <c r="G336" s="41">
        <f t="shared" si="55"/>
        <v>103.78562313908975</v>
      </c>
      <c r="H336" s="41">
        <f t="shared" si="56"/>
        <v>194.87908961593172</v>
      </c>
      <c r="I336" s="41">
        <f t="shared" si="57"/>
        <v>75.253256150506516</v>
      </c>
      <c r="J336" s="41">
        <f t="shared" si="58"/>
        <v>192.48622589531684</v>
      </c>
      <c r="K336" s="41">
        <f t="shared" si="59"/>
        <v>88.9297922692611</v>
      </c>
      <c r="M336">
        <v>585.70000000000005</v>
      </c>
      <c r="N336">
        <v>20.100000000000001</v>
      </c>
      <c r="O336">
        <v>270.60000000000002</v>
      </c>
      <c r="P336">
        <v>109.5</v>
      </c>
      <c r="Q336">
        <v>121.03</v>
      </c>
      <c r="R336">
        <v>24.4</v>
      </c>
      <c r="S336">
        <v>137</v>
      </c>
      <c r="T336">
        <v>234</v>
      </c>
      <c r="U336">
        <v>279.49</v>
      </c>
      <c r="V336">
        <v>169.1</v>
      </c>
    </row>
    <row r="337" spans="1:22" x14ac:dyDescent="0.25">
      <c r="A337" s="39">
        <v>42590</v>
      </c>
      <c r="B337" s="41">
        <f t="shared" si="50"/>
        <v>198.64625302175662</v>
      </c>
      <c r="C337" s="41">
        <f t="shared" si="51"/>
        <v>91.479820627802681</v>
      </c>
      <c r="D337" s="41">
        <f t="shared" si="52"/>
        <v>201.30062075081287</v>
      </c>
      <c r="E337" s="41">
        <f t="shared" si="53"/>
        <v>290.09009009009009</v>
      </c>
      <c r="F337" s="41">
        <f t="shared" si="54"/>
        <v>96.392156862745111</v>
      </c>
      <c r="G337" s="41">
        <f t="shared" si="55"/>
        <v>97.830710336027209</v>
      </c>
      <c r="H337" s="41">
        <f t="shared" si="56"/>
        <v>193.17211948790899</v>
      </c>
      <c r="I337" s="41">
        <f t="shared" si="57"/>
        <v>77.391863643672622</v>
      </c>
      <c r="J337" s="41">
        <f t="shared" si="58"/>
        <v>201.32231404958679</v>
      </c>
      <c r="K337" s="41">
        <f t="shared" si="59"/>
        <v>89.166447541414669</v>
      </c>
      <c r="M337">
        <v>616.29999999999995</v>
      </c>
      <c r="N337">
        <v>20.399999999999999</v>
      </c>
      <c r="O337">
        <v>272.39999999999998</v>
      </c>
      <c r="P337">
        <v>112.7</v>
      </c>
      <c r="Q337">
        <v>122.9</v>
      </c>
      <c r="R337">
        <v>23</v>
      </c>
      <c r="S337">
        <v>135.80000000000001</v>
      </c>
      <c r="T337">
        <v>240.65</v>
      </c>
      <c r="U337">
        <v>292.32</v>
      </c>
      <c r="V337">
        <v>169.55</v>
      </c>
    </row>
    <row r="338" spans="1:22" x14ac:dyDescent="0.25">
      <c r="A338" s="39">
        <v>42591</v>
      </c>
      <c r="B338" s="41">
        <f t="shared" si="50"/>
        <v>197.93714746172441</v>
      </c>
      <c r="C338" s="41">
        <f t="shared" si="51"/>
        <v>91.928251121076229</v>
      </c>
      <c r="D338" s="41">
        <f t="shared" si="52"/>
        <v>198.69937924918713</v>
      </c>
      <c r="E338" s="41">
        <f t="shared" si="53"/>
        <v>278.12097812097807</v>
      </c>
      <c r="F338" s="41">
        <f t="shared" si="54"/>
        <v>93.843137254901961</v>
      </c>
      <c r="G338" s="41">
        <f t="shared" si="55"/>
        <v>105.27435133985537</v>
      </c>
      <c r="H338" s="41">
        <f t="shared" si="56"/>
        <v>194.38122332859174</v>
      </c>
      <c r="I338" s="41">
        <f t="shared" si="57"/>
        <v>77.102428043093752</v>
      </c>
      <c r="J338" s="41">
        <f t="shared" si="58"/>
        <v>194.86225895316807</v>
      </c>
      <c r="K338" s="41">
        <f t="shared" si="59"/>
        <v>86.799894819879043</v>
      </c>
      <c r="M338">
        <v>614.1</v>
      </c>
      <c r="N338">
        <v>20.5</v>
      </c>
      <c r="O338">
        <v>268.88</v>
      </c>
      <c r="P338">
        <v>108.05</v>
      </c>
      <c r="Q338">
        <v>119.65</v>
      </c>
      <c r="R338">
        <v>24.75</v>
      </c>
      <c r="S338">
        <v>136.65</v>
      </c>
      <c r="T338">
        <v>239.75</v>
      </c>
      <c r="U338">
        <v>282.94</v>
      </c>
      <c r="V338">
        <v>165.05</v>
      </c>
    </row>
    <row r="339" spans="1:22" x14ac:dyDescent="0.25">
      <c r="A339" s="39">
        <v>42592</v>
      </c>
      <c r="B339" s="41">
        <f t="shared" si="50"/>
        <v>191.95809830781627</v>
      </c>
      <c r="C339" s="41">
        <f t="shared" si="51"/>
        <v>91.928251121076229</v>
      </c>
      <c r="D339" s="41">
        <f t="shared" si="52"/>
        <v>192.72834762045522</v>
      </c>
      <c r="E339" s="41">
        <f t="shared" si="53"/>
        <v>314.80051480051475</v>
      </c>
      <c r="F339" s="41">
        <f t="shared" si="54"/>
        <v>90.941176470588232</v>
      </c>
      <c r="G339" s="41">
        <f t="shared" si="55"/>
        <v>104.42364951084645</v>
      </c>
      <c r="H339" s="41">
        <f t="shared" si="56"/>
        <v>200.4267425320057</v>
      </c>
      <c r="I339" s="41">
        <f t="shared" si="57"/>
        <v>83.11625663289918</v>
      </c>
      <c r="J339" s="41">
        <f t="shared" si="58"/>
        <v>187.47933884297524</v>
      </c>
      <c r="K339" s="41">
        <f t="shared" si="59"/>
        <v>86.484354457007612</v>
      </c>
      <c r="M339">
        <v>595.54999999999995</v>
      </c>
      <c r="N339">
        <v>20.5</v>
      </c>
      <c r="O339">
        <v>260.8</v>
      </c>
      <c r="P339">
        <v>122.3</v>
      </c>
      <c r="Q339">
        <v>115.95</v>
      </c>
      <c r="R339">
        <v>24.55</v>
      </c>
      <c r="S339">
        <v>140.9</v>
      </c>
      <c r="T339">
        <v>258.45</v>
      </c>
      <c r="U339">
        <v>272.22000000000003</v>
      </c>
      <c r="V339">
        <v>164.45</v>
      </c>
    </row>
    <row r="340" spans="1:22" x14ac:dyDescent="0.25">
      <c r="A340" s="39">
        <v>42593</v>
      </c>
      <c r="B340" s="41">
        <f t="shared" si="50"/>
        <v>190.94278807413377</v>
      </c>
      <c r="C340" s="41">
        <f t="shared" si="51"/>
        <v>90.358744394618824</v>
      </c>
      <c r="D340" s="41">
        <f t="shared" si="52"/>
        <v>192.21105527638193</v>
      </c>
      <c r="E340" s="41">
        <f t="shared" si="53"/>
        <v>300</v>
      </c>
      <c r="F340" s="41">
        <f t="shared" si="54"/>
        <v>90.274509803921561</v>
      </c>
      <c r="G340" s="41">
        <f t="shared" si="55"/>
        <v>105.69970225435985</v>
      </c>
      <c r="H340" s="41">
        <f t="shared" si="56"/>
        <v>202.48933143669987</v>
      </c>
      <c r="I340" s="41">
        <f t="shared" si="57"/>
        <v>81.524360829715391</v>
      </c>
      <c r="J340" s="41">
        <f t="shared" si="58"/>
        <v>185.59917355371903</v>
      </c>
      <c r="K340" s="41">
        <f t="shared" si="59"/>
        <v>84.880357612411245</v>
      </c>
      <c r="M340">
        <v>592.4</v>
      </c>
      <c r="N340">
        <v>20.149999999999999</v>
      </c>
      <c r="O340">
        <v>260.10000000000002</v>
      </c>
      <c r="P340">
        <v>116.55</v>
      </c>
      <c r="Q340">
        <v>115.1</v>
      </c>
      <c r="R340">
        <v>24.85</v>
      </c>
      <c r="S340">
        <v>142.35</v>
      </c>
      <c r="T340">
        <v>253.5</v>
      </c>
      <c r="U340">
        <v>269.49</v>
      </c>
      <c r="V340">
        <v>161.4</v>
      </c>
    </row>
    <row r="341" spans="1:22" x14ac:dyDescent="0.25">
      <c r="A341" s="39">
        <v>42594</v>
      </c>
      <c r="B341" s="41">
        <f t="shared" si="50"/>
        <v>192.9572925060435</v>
      </c>
      <c r="C341" s="41">
        <f t="shared" si="51"/>
        <v>90.582959641255599</v>
      </c>
      <c r="D341" s="41">
        <f t="shared" si="52"/>
        <v>194.02157848063851</v>
      </c>
      <c r="E341" s="41">
        <f t="shared" si="53"/>
        <v>296.9111969111969</v>
      </c>
      <c r="F341" s="41">
        <f t="shared" si="54"/>
        <v>89.019607843137251</v>
      </c>
      <c r="G341" s="41">
        <f t="shared" si="55"/>
        <v>109.31518502764781</v>
      </c>
      <c r="H341" s="41">
        <f t="shared" si="56"/>
        <v>205.83214793741109</v>
      </c>
      <c r="I341" s="41">
        <f t="shared" si="57"/>
        <v>83.051937610548322</v>
      </c>
      <c r="J341" s="41">
        <f t="shared" si="58"/>
        <v>183.4297520661157</v>
      </c>
      <c r="K341" s="41">
        <f t="shared" si="59"/>
        <v>87.40468051538258</v>
      </c>
      <c r="M341">
        <v>598.65</v>
      </c>
      <c r="N341">
        <v>20.2</v>
      </c>
      <c r="O341">
        <v>262.55</v>
      </c>
      <c r="P341">
        <v>115.35</v>
      </c>
      <c r="Q341">
        <v>113.5</v>
      </c>
      <c r="R341">
        <v>25.7</v>
      </c>
      <c r="S341">
        <v>144.69999999999999</v>
      </c>
      <c r="T341">
        <v>258.25</v>
      </c>
      <c r="U341">
        <v>266.33999999999997</v>
      </c>
      <c r="V341">
        <v>166.2</v>
      </c>
    </row>
    <row r="342" spans="1:22" x14ac:dyDescent="0.25">
      <c r="A342" s="39">
        <v>42598</v>
      </c>
      <c r="B342" s="41">
        <f t="shared" si="50"/>
        <v>186.36583400483482</v>
      </c>
      <c r="C342" s="41">
        <f t="shared" si="51"/>
        <v>91.479820627802681</v>
      </c>
      <c r="D342" s="41">
        <f t="shared" si="52"/>
        <v>216.33904818208691</v>
      </c>
      <c r="E342" s="41">
        <f t="shared" si="53"/>
        <v>266.79536679536682</v>
      </c>
      <c r="F342" s="41">
        <f t="shared" si="54"/>
        <v>90.062745098039215</v>
      </c>
      <c r="G342" s="41">
        <f t="shared" si="55"/>
        <v>104.63632496809868</v>
      </c>
      <c r="H342" s="41">
        <f t="shared" si="56"/>
        <v>205.6899004267425</v>
      </c>
      <c r="I342" s="41">
        <f t="shared" si="57"/>
        <v>87.972342820389144</v>
      </c>
      <c r="J342" s="41">
        <f t="shared" si="58"/>
        <v>187.01101928374661</v>
      </c>
      <c r="K342" s="41">
        <f t="shared" si="59"/>
        <v>89.113857480936105</v>
      </c>
      <c r="M342">
        <v>578.20000000000005</v>
      </c>
      <c r="N342">
        <v>20.399999999999999</v>
      </c>
      <c r="O342">
        <v>292.75</v>
      </c>
      <c r="P342">
        <v>103.65</v>
      </c>
      <c r="Q342">
        <v>114.83</v>
      </c>
      <c r="R342">
        <v>24.6</v>
      </c>
      <c r="S342">
        <v>144.6</v>
      </c>
      <c r="T342">
        <v>273.55</v>
      </c>
      <c r="U342">
        <v>271.54000000000002</v>
      </c>
      <c r="V342">
        <v>169.45</v>
      </c>
    </row>
    <row r="343" spans="1:22" x14ac:dyDescent="0.25">
      <c r="A343" s="39">
        <v>42599</v>
      </c>
      <c r="B343" s="41">
        <f t="shared" si="50"/>
        <v>181.96615632554389</v>
      </c>
      <c r="C343" s="41">
        <f t="shared" si="51"/>
        <v>96.412556053811656</v>
      </c>
      <c r="D343" s="41">
        <f t="shared" si="52"/>
        <v>224.32013006207509</v>
      </c>
      <c r="E343" s="41">
        <f t="shared" si="53"/>
        <v>271.29987129987131</v>
      </c>
      <c r="F343" s="41">
        <f t="shared" si="54"/>
        <v>92.901960784313729</v>
      </c>
      <c r="G343" s="41">
        <f t="shared" si="55"/>
        <v>105.91237771161207</v>
      </c>
      <c r="H343" s="41">
        <f t="shared" si="56"/>
        <v>208.67709815078234</v>
      </c>
      <c r="I343" s="41">
        <f t="shared" si="57"/>
        <v>86.074931661038747</v>
      </c>
      <c r="J343" s="41">
        <f t="shared" si="58"/>
        <v>186.46005509641876</v>
      </c>
      <c r="K343" s="41">
        <f t="shared" si="59"/>
        <v>89.981593478832494</v>
      </c>
      <c r="M343">
        <v>564.54999999999995</v>
      </c>
      <c r="N343">
        <v>21.5</v>
      </c>
      <c r="O343">
        <v>303.55</v>
      </c>
      <c r="P343">
        <v>105.4</v>
      </c>
      <c r="Q343">
        <v>118.45</v>
      </c>
      <c r="R343">
        <v>24.9</v>
      </c>
      <c r="S343">
        <v>146.69999999999999</v>
      </c>
      <c r="T343">
        <v>267.64999999999998</v>
      </c>
      <c r="U343">
        <v>270.74</v>
      </c>
      <c r="V343">
        <v>171.1</v>
      </c>
    </row>
    <row r="344" spans="1:22" x14ac:dyDescent="0.25">
      <c r="A344" s="39">
        <v>42600</v>
      </c>
      <c r="B344" s="41">
        <f t="shared" si="50"/>
        <v>182.41740531829171</v>
      </c>
      <c r="C344" s="41">
        <f t="shared" si="51"/>
        <v>96.63677130044843</v>
      </c>
      <c r="D344" s="41">
        <f t="shared" si="52"/>
        <v>227.18740762636713</v>
      </c>
      <c r="E344" s="41">
        <f t="shared" si="53"/>
        <v>273.23037323037323</v>
      </c>
      <c r="F344" s="41">
        <f t="shared" si="54"/>
        <v>92.82352941176471</v>
      </c>
      <c r="G344" s="41">
        <f t="shared" si="55"/>
        <v>114.84474691620585</v>
      </c>
      <c r="H344" s="41">
        <f t="shared" si="56"/>
        <v>207.89473684210526</v>
      </c>
      <c r="I344" s="41">
        <f t="shared" si="57"/>
        <v>88.583373532722305</v>
      </c>
      <c r="J344" s="41">
        <f t="shared" si="58"/>
        <v>187.92699724517908</v>
      </c>
      <c r="K344" s="41">
        <f t="shared" si="59"/>
        <v>90.928214567446759</v>
      </c>
      <c r="M344">
        <v>565.95000000000005</v>
      </c>
      <c r="N344">
        <v>21.55</v>
      </c>
      <c r="O344">
        <v>307.43</v>
      </c>
      <c r="P344">
        <v>106.15</v>
      </c>
      <c r="Q344">
        <v>118.35</v>
      </c>
      <c r="R344">
        <v>27</v>
      </c>
      <c r="S344">
        <v>146.15</v>
      </c>
      <c r="T344">
        <v>275.45</v>
      </c>
      <c r="U344">
        <v>272.87</v>
      </c>
      <c r="V344">
        <v>172.9</v>
      </c>
    </row>
    <row r="345" spans="1:22" x14ac:dyDescent="0.25">
      <c r="A345" s="39">
        <v>42601</v>
      </c>
      <c r="B345" s="41">
        <f t="shared" si="50"/>
        <v>188.58984689766319</v>
      </c>
      <c r="C345" s="41">
        <f t="shared" si="51"/>
        <v>96.412556053811656</v>
      </c>
      <c r="D345" s="41">
        <f t="shared" si="52"/>
        <v>228.73189476795744</v>
      </c>
      <c r="E345" s="41">
        <f t="shared" si="53"/>
        <v>267.31016731016729</v>
      </c>
      <c r="F345" s="41">
        <f t="shared" si="54"/>
        <v>89.960784313725497</v>
      </c>
      <c r="G345" s="41">
        <f t="shared" si="55"/>
        <v>114.41939600170139</v>
      </c>
      <c r="H345" s="41">
        <f t="shared" si="56"/>
        <v>203.55618776671406</v>
      </c>
      <c r="I345" s="41">
        <f t="shared" si="57"/>
        <v>87.811545264511977</v>
      </c>
      <c r="J345" s="41">
        <f t="shared" si="58"/>
        <v>189.7314049586777</v>
      </c>
      <c r="K345" s="41">
        <f t="shared" si="59"/>
        <v>94.293978438075214</v>
      </c>
      <c r="M345">
        <v>585.1</v>
      </c>
      <c r="N345">
        <v>21.5</v>
      </c>
      <c r="O345">
        <v>309.52</v>
      </c>
      <c r="P345">
        <v>103.85</v>
      </c>
      <c r="Q345">
        <v>114.7</v>
      </c>
      <c r="R345">
        <v>26.9</v>
      </c>
      <c r="S345">
        <v>143.1</v>
      </c>
      <c r="T345">
        <v>273.05</v>
      </c>
      <c r="U345">
        <v>275.49</v>
      </c>
      <c r="V345">
        <v>179.3</v>
      </c>
    </row>
    <row r="346" spans="1:22" x14ac:dyDescent="0.25">
      <c r="A346" s="39">
        <v>42604</v>
      </c>
      <c r="B346" s="41">
        <f t="shared" si="50"/>
        <v>185.75342465753423</v>
      </c>
      <c r="C346" s="41">
        <f t="shared" si="51"/>
        <v>94.618834080717491</v>
      </c>
      <c r="D346" s="41">
        <f t="shared" si="52"/>
        <v>229.13833875258649</v>
      </c>
      <c r="E346" s="41">
        <f t="shared" si="53"/>
        <v>263.32046332046326</v>
      </c>
      <c r="F346" s="41">
        <f t="shared" si="54"/>
        <v>92.219607843137254</v>
      </c>
      <c r="G346" s="41">
        <f t="shared" si="55"/>
        <v>116.12079965971927</v>
      </c>
      <c r="H346" s="41">
        <f t="shared" si="56"/>
        <v>206.89900426742528</v>
      </c>
      <c r="I346" s="41">
        <f t="shared" si="57"/>
        <v>87.007557485126227</v>
      </c>
      <c r="J346" s="41">
        <f t="shared" si="58"/>
        <v>185.97107438016531</v>
      </c>
      <c r="K346" s="41">
        <f t="shared" si="59"/>
        <v>92.874046805153824</v>
      </c>
      <c r="M346">
        <v>576.29999999999995</v>
      </c>
      <c r="N346">
        <v>21.1</v>
      </c>
      <c r="O346">
        <v>310.07</v>
      </c>
      <c r="P346">
        <v>102.3</v>
      </c>
      <c r="Q346">
        <v>117.58</v>
      </c>
      <c r="R346">
        <v>27.3</v>
      </c>
      <c r="S346">
        <v>145.44999999999999</v>
      </c>
      <c r="T346">
        <v>270.55</v>
      </c>
      <c r="U346">
        <v>270.02999999999997</v>
      </c>
      <c r="V346">
        <v>176.6</v>
      </c>
    </row>
    <row r="347" spans="1:22" x14ac:dyDescent="0.25">
      <c r="A347" s="39">
        <v>42605</v>
      </c>
      <c r="B347" s="41">
        <f t="shared" si="50"/>
        <v>182.51410153102336</v>
      </c>
      <c r="C347" s="41">
        <f t="shared" si="51"/>
        <v>91.928251121076229</v>
      </c>
      <c r="D347" s="41">
        <f t="shared" si="52"/>
        <v>220.41826780963643</v>
      </c>
      <c r="E347" s="41">
        <f t="shared" si="53"/>
        <v>281.7245817245817</v>
      </c>
      <c r="F347" s="41">
        <f t="shared" si="54"/>
        <v>92.274509803921575</v>
      </c>
      <c r="G347" s="41">
        <f t="shared" si="55"/>
        <v>112.71799234368353</v>
      </c>
      <c r="H347" s="41">
        <f t="shared" si="56"/>
        <v>207.61024182076815</v>
      </c>
      <c r="I347" s="41">
        <f t="shared" si="57"/>
        <v>87.634667953047114</v>
      </c>
      <c r="J347" s="41">
        <f t="shared" si="58"/>
        <v>176.10881542699727</v>
      </c>
      <c r="K347" s="41">
        <f t="shared" si="59"/>
        <v>91.53300026295031</v>
      </c>
      <c r="M347">
        <v>566.25</v>
      </c>
      <c r="N347">
        <v>20.5</v>
      </c>
      <c r="O347">
        <v>298.27</v>
      </c>
      <c r="P347">
        <v>109.45</v>
      </c>
      <c r="Q347">
        <v>117.65</v>
      </c>
      <c r="R347">
        <v>26.5</v>
      </c>
      <c r="S347">
        <v>145.94999999999999</v>
      </c>
      <c r="T347">
        <v>272.5</v>
      </c>
      <c r="U347">
        <v>255.71</v>
      </c>
      <c r="V347">
        <v>174.05</v>
      </c>
    </row>
    <row r="348" spans="1:22" x14ac:dyDescent="0.25">
      <c r="A348" s="39">
        <v>42606</v>
      </c>
      <c r="B348" s="41">
        <f t="shared" si="50"/>
        <v>181.80499597099111</v>
      </c>
      <c r="C348" s="41">
        <f t="shared" si="51"/>
        <v>91.928251121076229</v>
      </c>
      <c r="D348" s="41">
        <f t="shared" si="52"/>
        <v>221.80756724800474</v>
      </c>
      <c r="E348" s="41">
        <f t="shared" si="53"/>
        <v>273.7451737451737</v>
      </c>
      <c r="F348" s="41">
        <f t="shared" si="54"/>
        <v>91.317647058823539</v>
      </c>
      <c r="G348" s="41">
        <f t="shared" si="55"/>
        <v>114.84474691620585</v>
      </c>
      <c r="H348" s="41">
        <f t="shared" si="56"/>
        <v>203.62731152204839</v>
      </c>
      <c r="I348" s="41">
        <f t="shared" si="57"/>
        <v>86.8628396848368</v>
      </c>
      <c r="J348" s="41">
        <f t="shared" si="58"/>
        <v>179.26308539944907</v>
      </c>
      <c r="K348" s="41">
        <f t="shared" si="59"/>
        <v>92.558506442282408</v>
      </c>
      <c r="M348">
        <v>564.04999999999995</v>
      </c>
      <c r="N348">
        <v>20.5</v>
      </c>
      <c r="O348">
        <v>300.14999999999998</v>
      </c>
      <c r="P348">
        <v>106.35</v>
      </c>
      <c r="Q348">
        <v>116.43</v>
      </c>
      <c r="R348">
        <v>27</v>
      </c>
      <c r="S348">
        <v>143.15</v>
      </c>
      <c r="T348">
        <v>270.10000000000002</v>
      </c>
      <c r="U348">
        <v>260.29000000000002</v>
      </c>
      <c r="V348">
        <v>176</v>
      </c>
    </row>
    <row r="349" spans="1:22" x14ac:dyDescent="0.25">
      <c r="A349" s="39">
        <v>42607</v>
      </c>
      <c r="B349" s="41">
        <f t="shared" si="50"/>
        <v>179.09750201450441</v>
      </c>
      <c r="C349" s="41">
        <f t="shared" si="51"/>
        <v>92.825112107623312</v>
      </c>
      <c r="D349" s="41">
        <f t="shared" si="52"/>
        <v>221.64498965415311</v>
      </c>
      <c r="E349" s="41">
        <f t="shared" si="53"/>
        <v>270.65637065637065</v>
      </c>
      <c r="F349" s="41">
        <f t="shared" si="54"/>
        <v>91.607843137254889</v>
      </c>
      <c r="G349" s="41">
        <f t="shared" si="55"/>
        <v>119.31093151850276</v>
      </c>
      <c r="H349" s="41">
        <f t="shared" si="56"/>
        <v>204.12517780938833</v>
      </c>
      <c r="I349" s="41">
        <f t="shared" si="57"/>
        <v>84.177520501688377</v>
      </c>
      <c r="J349" s="41">
        <f t="shared" si="58"/>
        <v>179.05647382920111</v>
      </c>
      <c r="K349" s="41">
        <f t="shared" si="59"/>
        <v>89.35051275308966</v>
      </c>
      <c r="M349">
        <v>555.65</v>
      </c>
      <c r="N349">
        <v>20.7</v>
      </c>
      <c r="O349">
        <v>299.93</v>
      </c>
      <c r="P349">
        <v>105.15</v>
      </c>
      <c r="Q349">
        <v>116.8</v>
      </c>
      <c r="R349">
        <v>28.05</v>
      </c>
      <c r="S349">
        <v>143.5</v>
      </c>
      <c r="T349">
        <v>261.75</v>
      </c>
      <c r="U349">
        <v>259.99</v>
      </c>
      <c r="V349">
        <v>169.9</v>
      </c>
    </row>
    <row r="350" spans="1:22" x14ac:dyDescent="0.25">
      <c r="A350" s="39">
        <v>42608</v>
      </c>
      <c r="B350" s="41">
        <f t="shared" si="50"/>
        <v>172.68331990330378</v>
      </c>
      <c r="C350" s="41">
        <f t="shared" si="51"/>
        <v>92.600896860986538</v>
      </c>
      <c r="D350" s="41">
        <f t="shared" si="52"/>
        <v>224.61572568725984</v>
      </c>
      <c r="E350" s="41">
        <f t="shared" si="53"/>
        <v>265.76576576576576</v>
      </c>
      <c r="F350" s="41">
        <f t="shared" si="54"/>
        <v>90.454901960784312</v>
      </c>
      <c r="G350" s="41">
        <f t="shared" si="55"/>
        <v>115.27009783071034</v>
      </c>
      <c r="H350" s="41">
        <f t="shared" si="56"/>
        <v>205.12091038406828</v>
      </c>
      <c r="I350" s="41">
        <f t="shared" si="57"/>
        <v>82.875060299083458</v>
      </c>
      <c r="J350" s="41">
        <f t="shared" si="58"/>
        <v>180.64738292011023</v>
      </c>
      <c r="K350" s="41">
        <f t="shared" si="59"/>
        <v>89.008677359978961</v>
      </c>
      <c r="M350">
        <v>535.75</v>
      </c>
      <c r="N350">
        <v>20.65</v>
      </c>
      <c r="O350">
        <v>303.95</v>
      </c>
      <c r="P350">
        <v>103.25</v>
      </c>
      <c r="Q350">
        <v>115.33</v>
      </c>
      <c r="R350">
        <v>27.1</v>
      </c>
      <c r="S350">
        <v>144.19999999999999</v>
      </c>
      <c r="T350">
        <v>257.7</v>
      </c>
      <c r="U350">
        <v>262.3</v>
      </c>
      <c r="V350">
        <v>169.25</v>
      </c>
    </row>
    <row r="351" spans="1:22" x14ac:dyDescent="0.25">
      <c r="A351" s="39">
        <v>42611</v>
      </c>
      <c r="B351" s="41">
        <f t="shared" si="50"/>
        <v>174.18211120064464</v>
      </c>
      <c r="C351" s="41">
        <f t="shared" si="51"/>
        <v>90.807174887892373</v>
      </c>
      <c r="D351" s="41">
        <f t="shared" si="52"/>
        <v>225.62814070351757</v>
      </c>
      <c r="E351" s="41">
        <f t="shared" si="53"/>
        <v>263.57786357786358</v>
      </c>
      <c r="F351" s="41">
        <f t="shared" si="54"/>
        <v>92.886274509803926</v>
      </c>
      <c r="G351" s="41">
        <f t="shared" si="55"/>
        <v>114.41939600170139</v>
      </c>
      <c r="H351" s="41">
        <f t="shared" si="56"/>
        <v>201.84921763869133</v>
      </c>
      <c r="I351" s="41">
        <f t="shared" si="57"/>
        <v>84.450876346679536</v>
      </c>
      <c r="J351" s="41">
        <f t="shared" si="58"/>
        <v>181.08815426997248</v>
      </c>
      <c r="K351" s="41">
        <f t="shared" si="59"/>
        <v>91.1648698396003</v>
      </c>
      <c r="M351">
        <v>540.4</v>
      </c>
      <c r="N351">
        <v>20.25</v>
      </c>
      <c r="O351">
        <v>305.32</v>
      </c>
      <c r="P351">
        <v>102.4</v>
      </c>
      <c r="Q351">
        <v>118.43</v>
      </c>
      <c r="R351">
        <v>26.9</v>
      </c>
      <c r="S351">
        <v>141.9</v>
      </c>
      <c r="T351">
        <v>262.60000000000002</v>
      </c>
      <c r="U351">
        <v>262.94</v>
      </c>
      <c r="V351">
        <v>173.35</v>
      </c>
    </row>
    <row r="352" spans="1:22" x14ac:dyDescent="0.25">
      <c r="A352" s="39">
        <v>42612</v>
      </c>
      <c r="B352" s="41">
        <f t="shared" si="50"/>
        <v>177.13134568896049</v>
      </c>
      <c r="C352" s="41">
        <f t="shared" si="51"/>
        <v>91.031390134529147</v>
      </c>
      <c r="D352" s="41">
        <f t="shared" si="52"/>
        <v>227.16523795447827</v>
      </c>
      <c r="E352" s="41">
        <f t="shared" si="53"/>
        <v>272.20077220077224</v>
      </c>
      <c r="F352" s="41">
        <f t="shared" si="54"/>
        <v>92.141176470588235</v>
      </c>
      <c r="G352" s="41">
        <f t="shared" si="55"/>
        <v>117.39685240323266</v>
      </c>
      <c r="H352" s="41">
        <f t="shared" si="56"/>
        <v>199.07539118065435</v>
      </c>
      <c r="I352" s="41">
        <f t="shared" si="57"/>
        <v>84.563434635793527</v>
      </c>
      <c r="J352" s="41">
        <f t="shared" si="58"/>
        <v>182.01101928374655</v>
      </c>
      <c r="K352" s="41">
        <f t="shared" si="59"/>
        <v>92.137785958453847</v>
      </c>
      <c r="M352">
        <v>549.54999999999995</v>
      </c>
      <c r="N352">
        <v>20.3</v>
      </c>
      <c r="O352">
        <v>307.39999999999998</v>
      </c>
      <c r="P352">
        <v>105.75</v>
      </c>
      <c r="Q352">
        <v>117.48</v>
      </c>
      <c r="R352">
        <v>27.6</v>
      </c>
      <c r="S352">
        <v>139.94999999999999</v>
      </c>
      <c r="T352">
        <v>262.95</v>
      </c>
      <c r="U352">
        <v>264.27999999999997</v>
      </c>
      <c r="V352">
        <v>175.2</v>
      </c>
    </row>
    <row r="353" spans="1:22" x14ac:dyDescent="0.25">
      <c r="A353" s="39">
        <v>42613</v>
      </c>
      <c r="B353" s="41">
        <f t="shared" si="50"/>
        <v>177.00241740531828</v>
      </c>
      <c r="C353" s="41">
        <f t="shared" si="51"/>
        <v>92.152466367713004</v>
      </c>
      <c r="D353" s="41">
        <f t="shared" si="52"/>
        <v>221.95536506059713</v>
      </c>
      <c r="E353" s="41">
        <f t="shared" si="53"/>
        <v>268.98326898326894</v>
      </c>
      <c r="F353" s="41">
        <f t="shared" si="54"/>
        <v>91.2</v>
      </c>
      <c r="G353" s="41">
        <f t="shared" si="55"/>
        <v>116.3334751169715</v>
      </c>
      <c r="H353" s="41">
        <f t="shared" si="56"/>
        <v>197.08392603129448</v>
      </c>
      <c r="I353" s="41">
        <f t="shared" si="57"/>
        <v>84.563434635793527</v>
      </c>
      <c r="J353" s="41">
        <f t="shared" si="58"/>
        <v>186.51515151515153</v>
      </c>
      <c r="K353" s="41">
        <f t="shared" si="59"/>
        <v>89.403102813568239</v>
      </c>
      <c r="M353">
        <v>549.15</v>
      </c>
      <c r="N353">
        <v>20.55</v>
      </c>
      <c r="O353">
        <v>300.35000000000002</v>
      </c>
      <c r="P353">
        <v>104.5</v>
      </c>
      <c r="Q353">
        <v>116.28</v>
      </c>
      <c r="R353">
        <v>27.35</v>
      </c>
      <c r="S353">
        <v>138.55000000000001</v>
      </c>
      <c r="T353">
        <v>262.95</v>
      </c>
      <c r="U353">
        <v>270.82</v>
      </c>
      <c r="V353">
        <v>170</v>
      </c>
    </row>
    <row r="354" spans="1:22" x14ac:dyDescent="0.25">
      <c r="A354" s="39">
        <v>42614</v>
      </c>
      <c r="B354" s="41">
        <f t="shared" si="50"/>
        <v>175.13295729250603</v>
      </c>
      <c r="C354" s="41">
        <f t="shared" si="51"/>
        <v>92.825112107623312</v>
      </c>
      <c r="D354" s="41">
        <f t="shared" si="52"/>
        <v>225.20691693762936</v>
      </c>
      <c r="E354" s="41">
        <f t="shared" si="53"/>
        <v>265.25096525096524</v>
      </c>
      <c r="F354" s="41">
        <f t="shared" si="54"/>
        <v>90.156862745098039</v>
      </c>
      <c r="G354" s="41">
        <f t="shared" si="55"/>
        <v>114.63207145895362</v>
      </c>
      <c r="H354" s="41">
        <f t="shared" si="56"/>
        <v>199.57325746799432</v>
      </c>
      <c r="I354" s="41">
        <f t="shared" si="57"/>
        <v>83.196655410837749</v>
      </c>
      <c r="J354" s="41">
        <f t="shared" si="58"/>
        <v>185.24793388429754</v>
      </c>
      <c r="K354" s="41">
        <f t="shared" si="59"/>
        <v>89.508282934525369</v>
      </c>
      <c r="M354">
        <v>543.35</v>
      </c>
      <c r="N354">
        <v>20.7</v>
      </c>
      <c r="O354">
        <v>304.75</v>
      </c>
      <c r="P354">
        <v>103.05</v>
      </c>
      <c r="Q354">
        <v>114.95</v>
      </c>
      <c r="R354">
        <v>26.95</v>
      </c>
      <c r="S354">
        <v>140.30000000000001</v>
      </c>
      <c r="T354">
        <v>258.7</v>
      </c>
      <c r="U354">
        <v>268.98</v>
      </c>
      <c r="V354">
        <v>170.2</v>
      </c>
    </row>
    <row r="355" spans="1:22" x14ac:dyDescent="0.25">
      <c r="A355" s="39">
        <v>42615</v>
      </c>
      <c r="B355" s="41">
        <f t="shared" si="50"/>
        <v>173.15068493150687</v>
      </c>
      <c r="C355" s="41">
        <f t="shared" si="51"/>
        <v>92.825112107623312</v>
      </c>
      <c r="D355" s="41">
        <f t="shared" si="52"/>
        <v>225.57641146911024</v>
      </c>
      <c r="E355" s="41">
        <f t="shared" si="53"/>
        <v>264.99356499356497</v>
      </c>
      <c r="F355" s="41">
        <f t="shared" si="54"/>
        <v>89.474509803921563</v>
      </c>
      <c r="G355" s="41">
        <f t="shared" si="55"/>
        <v>114.63207145895362</v>
      </c>
      <c r="H355" s="41">
        <f t="shared" si="56"/>
        <v>191.67852062588906</v>
      </c>
      <c r="I355" s="41">
        <f t="shared" si="57"/>
        <v>86.251808972503625</v>
      </c>
      <c r="J355" s="41">
        <f t="shared" si="58"/>
        <v>188.49862258953169</v>
      </c>
      <c r="K355" s="41">
        <f t="shared" si="59"/>
        <v>90.586379174336045</v>
      </c>
      <c r="M355">
        <v>537.20000000000005</v>
      </c>
      <c r="N355">
        <v>20.7</v>
      </c>
      <c r="O355">
        <v>305.25</v>
      </c>
      <c r="P355">
        <v>102.95</v>
      </c>
      <c r="Q355">
        <v>114.08</v>
      </c>
      <c r="R355">
        <v>26.95</v>
      </c>
      <c r="S355">
        <v>134.75</v>
      </c>
      <c r="T355">
        <v>268.2</v>
      </c>
      <c r="U355">
        <v>273.7</v>
      </c>
      <c r="V355">
        <v>172.25</v>
      </c>
    </row>
    <row r="356" spans="1:22" x14ac:dyDescent="0.25">
      <c r="A356" s="39">
        <v>42619</v>
      </c>
      <c r="B356" s="41">
        <f t="shared" si="50"/>
        <v>174.35938759065272</v>
      </c>
      <c r="C356" s="41">
        <f t="shared" si="51"/>
        <v>101.34529147982063</v>
      </c>
      <c r="D356" s="41">
        <f t="shared" si="52"/>
        <v>238.13922553946202</v>
      </c>
      <c r="E356" s="41">
        <f t="shared" si="53"/>
        <v>265.8944658944659</v>
      </c>
      <c r="F356" s="41">
        <f t="shared" si="54"/>
        <v>89.513725490196066</v>
      </c>
      <c r="G356" s="41">
        <f t="shared" si="55"/>
        <v>113.99404508719692</v>
      </c>
      <c r="H356" s="41">
        <f t="shared" si="56"/>
        <v>187.624466571835</v>
      </c>
      <c r="I356" s="41">
        <f t="shared" si="57"/>
        <v>87.023637240713953</v>
      </c>
      <c r="J356" s="41">
        <f t="shared" si="58"/>
        <v>191.82506887052341</v>
      </c>
      <c r="K356" s="41">
        <f t="shared" si="59"/>
        <v>91.82224559558243</v>
      </c>
      <c r="M356">
        <v>540.95000000000005</v>
      </c>
      <c r="N356">
        <v>22.6</v>
      </c>
      <c r="O356">
        <v>322.25</v>
      </c>
      <c r="P356">
        <v>103.3</v>
      </c>
      <c r="Q356">
        <v>114.13</v>
      </c>
      <c r="R356">
        <v>26.8</v>
      </c>
      <c r="S356">
        <v>131.9</v>
      </c>
      <c r="T356">
        <v>270.60000000000002</v>
      </c>
      <c r="U356">
        <v>278.52999999999997</v>
      </c>
      <c r="V356">
        <v>174.6</v>
      </c>
    </row>
    <row r="357" spans="1:22" x14ac:dyDescent="0.25">
      <c r="A357" s="39">
        <v>42620</v>
      </c>
      <c r="B357" s="41">
        <f t="shared" si="50"/>
        <v>177.42143432715554</v>
      </c>
      <c r="C357" s="41">
        <f t="shared" si="51"/>
        <v>98.878923766816143</v>
      </c>
      <c r="D357" s="41">
        <f t="shared" si="52"/>
        <v>242.62488915164059</v>
      </c>
      <c r="E357" s="41">
        <f t="shared" si="53"/>
        <v>265.8944658944659</v>
      </c>
      <c r="F357" s="41">
        <f t="shared" si="54"/>
        <v>92.862745098039227</v>
      </c>
      <c r="G357" s="41">
        <f t="shared" si="55"/>
        <v>114.63207145895362</v>
      </c>
      <c r="H357" s="41">
        <f t="shared" si="56"/>
        <v>184.13940256045518</v>
      </c>
      <c r="I357" s="41">
        <f t="shared" si="57"/>
        <v>87.554269175108544</v>
      </c>
      <c r="J357" s="41">
        <f t="shared" si="58"/>
        <v>191.29476584022041</v>
      </c>
      <c r="K357" s="41">
        <f t="shared" si="59"/>
        <v>91.296344990796726</v>
      </c>
      <c r="M357">
        <v>550.45000000000005</v>
      </c>
      <c r="N357">
        <v>22.05</v>
      </c>
      <c r="O357">
        <v>328.32</v>
      </c>
      <c r="P357">
        <v>103.3</v>
      </c>
      <c r="Q357">
        <v>118.4</v>
      </c>
      <c r="R357">
        <v>26.95</v>
      </c>
      <c r="S357">
        <v>129.44999999999999</v>
      </c>
      <c r="T357">
        <v>272.25</v>
      </c>
      <c r="U357">
        <v>277.76</v>
      </c>
      <c r="V357">
        <v>173.6</v>
      </c>
    </row>
    <row r="358" spans="1:22" x14ac:dyDescent="0.25">
      <c r="A358" s="39">
        <v>42621</v>
      </c>
      <c r="B358" s="41">
        <f t="shared" si="50"/>
        <v>180.56406124093473</v>
      </c>
      <c r="C358" s="41">
        <f t="shared" si="51"/>
        <v>97.982062780269061</v>
      </c>
      <c r="D358" s="41">
        <f t="shared" si="52"/>
        <v>245.95033993496895</v>
      </c>
      <c r="E358" s="41">
        <f t="shared" si="53"/>
        <v>265.25096525096524</v>
      </c>
      <c r="F358" s="41">
        <f t="shared" si="54"/>
        <v>97.003921568627462</v>
      </c>
      <c r="G358" s="41">
        <f t="shared" si="55"/>
        <v>114.20672054444915</v>
      </c>
      <c r="H358" s="41">
        <f t="shared" si="56"/>
        <v>187.48221906116643</v>
      </c>
      <c r="I358" s="41">
        <f t="shared" si="57"/>
        <v>88.631612799485453</v>
      </c>
      <c r="J358" s="41">
        <f t="shared" si="58"/>
        <v>191.62534435261711</v>
      </c>
      <c r="K358" s="41">
        <f t="shared" si="59"/>
        <v>92.190376018932426</v>
      </c>
      <c r="M358">
        <v>560.20000000000005</v>
      </c>
      <c r="N358">
        <v>21.85</v>
      </c>
      <c r="O358">
        <v>332.82</v>
      </c>
      <c r="P358">
        <v>103.05</v>
      </c>
      <c r="Q358">
        <v>123.68</v>
      </c>
      <c r="R358">
        <v>26.85</v>
      </c>
      <c r="S358">
        <v>131.80000000000001</v>
      </c>
      <c r="T358">
        <v>275.60000000000002</v>
      </c>
      <c r="U358">
        <v>278.24</v>
      </c>
      <c r="V358">
        <v>175.3</v>
      </c>
    </row>
    <row r="359" spans="1:22" x14ac:dyDescent="0.25">
      <c r="A359" s="39">
        <v>42622</v>
      </c>
      <c r="B359" s="41">
        <f t="shared" si="50"/>
        <v>185.31829170024176</v>
      </c>
      <c r="C359" s="41">
        <f t="shared" si="51"/>
        <v>95.291479820627799</v>
      </c>
      <c r="D359" s="41">
        <f t="shared" si="52"/>
        <v>243.97723913686079</v>
      </c>
      <c r="E359" s="41">
        <f t="shared" si="53"/>
        <v>260.36036036036035</v>
      </c>
      <c r="F359" s="41">
        <f t="shared" si="54"/>
        <v>98.41568627450981</v>
      </c>
      <c r="G359" s="41">
        <f t="shared" si="55"/>
        <v>113.78136962994469</v>
      </c>
      <c r="H359" s="41">
        <f t="shared" si="56"/>
        <v>191.67852062588906</v>
      </c>
      <c r="I359" s="41">
        <f t="shared" si="57"/>
        <v>87.538189419520819</v>
      </c>
      <c r="J359" s="41">
        <f t="shared" si="58"/>
        <v>191.41184573002755</v>
      </c>
      <c r="K359" s="41">
        <f t="shared" si="59"/>
        <v>90.060478569550355</v>
      </c>
      <c r="M359">
        <v>574.95000000000005</v>
      </c>
      <c r="N359">
        <v>21.25</v>
      </c>
      <c r="O359">
        <v>330.15</v>
      </c>
      <c r="P359">
        <v>101.15</v>
      </c>
      <c r="Q359">
        <v>125.48</v>
      </c>
      <c r="R359">
        <v>26.75</v>
      </c>
      <c r="S359">
        <v>134.75</v>
      </c>
      <c r="T359">
        <v>272.2</v>
      </c>
      <c r="U359">
        <v>277.93</v>
      </c>
      <c r="V359">
        <v>171.25</v>
      </c>
    </row>
    <row r="360" spans="1:22" x14ac:dyDescent="0.25">
      <c r="A360" s="39">
        <v>42625</v>
      </c>
      <c r="B360" s="41">
        <f t="shared" si="50"/>
        <v>178.42062852538274</v>
      </c>
      <c r="C360" s="41">
        <f t="shared" si="51"/>
        <v>95.739910313901348</v>
      </c>
      <c r="D360" s="41">
        <f t="shared" si="52"/>
        <v>230.98581140999116</v>
      </c>
      <c r="E360" s="41">
        <f t="shared" si="53"/>
        <v>249.42084942084941</v>
      </c>
      <c r="F360" s="41">
        <f t="shared" si="54"/>
        <v>96.219607843137254</v>
      </c>
      <c r="G360" s="41">
        <f t="shared" si="55"/>
        <v>112.5053168864313</v>
      </c>
      <c r="H360" s="41">
        <f t="shared" si="56"/>
        <v>196.44381223328591</v>
      </c>
      <c r="I360" s="41">
        <f t="shared" si="57"/>
        <v>83.61472905611835</v>
      </c>
      <c r="J360" s="41">
        <f t="shared" si="58"/>
        <v>183.61570247933886</v>
      </c>
      <c r="K360" s="41">
        <f t="shared" si="59"/>
        <v>84.827767551932681</v>
      </c>
      <c r="M360">
        <v>553.54999999999995</v>
      </c>
      <c r="N360">
        <v>21.35</v>
      </c>
      <c r="O360">
        <v>312.57</v>
      </c>
      <c r="P360">
        <v>96.9</v>
      </c>
      <c r="Q360">
        <v>122.68</v>
      </c>
      <c r="R360">
        <v>26.45</v>
      </c>
      <c r="S360">
        <v>138.1</v>
      </c>
      <c r="T360">
        <v>260</v>
      </c>
      <c r="U360">
        <v>266.61</v>
      </c>
      <c r="V360">
        <v>161.30000000000001</v>
      </c>
    </row>
    <row r="361" spans="1:22" x14ac:dyDescent="0.25">
      <c r="A361" s="39">
        <v>42627</v>
      </c>
      <c r="B361" s="41">
        <f t="shared" si="50"/>
        <v>181.16035455278001</v>
      </c>
      <c r="C361" s="41">
        <f t="shared" si="51"/>
        <v>96.188340807174882</v>
      </c>
      <c r="D361" s="41">
        <f t="shared" si="52"/>
        <v>240.31924327519954</v>
      </c>
      <c r="E361" s="41">
        <f t="shared" si="53"/>
        <v>249.03474903474904</v>
      </c>
      <c r="F361" s="41">
        <f t="shared" si="54"/>
        <v>100.21960784313725</v>
      </c>
      <c r="G361" s="41">
        <f t="shared" si="55"/>
        <v>112.07996597192684</v>
      </c>
      <c r="H361" s="41">
        <f t="shared" si="56"/>
        <v>204.90753911806547</v>
      </c>
      <c r="I361" s="41">
        <f t="shared" si="57"/>
        <v>85.126226081363569</v>
      </c>
      <c r="J361" s="41">
        <f t="shared" si="58"/>
        <v>183.28512396694217</v>
      </c>
      <c r="K361" s="41">
        <f t="shared" si="59"/>
        <v>87.220615303707589</v>
      </c>
      <c r="M361">
        <v>562.04999999999995</v>
      </c>
      <c r="N361">
        <v>21.45</v>
      </c>
      <c r="O361">
        <v>325.2</v>
      </c>
      <c r="P361">
        <v>96.75</v>
      </c>
      <c r="Q361">
        <v>127.78</v>
      </c>
      <c r="R361">
        <v>26.35</v>
      </c>
      <c r="S361">
        <v>144.05000000000001</v>
      </c>
      <c r="T361">
        <v>264.7</v>
      </c>
      <c r="U361">
        <v>266.13</v>
      </c>
      <c r="V361">
        <v>165.85</v>
      </c>
    </row>
    <row r="362" spans="1:22" x14ac:dyDescent="0.25">
      <c r="A362" s="39">
        <v>42628</v>
      </c>
      <c r="B362" s="41">
        <f t="shared" si="50"/>
        <v>178.40451248992747</v>
      </c>
      <c r="C362" s="41">
        <f t="shared" si="51"/>
        <v>94.394618834080717</v>
      </c>
      <c r="D362" s="41">
        <f t="shared" si="52"/>
        <v>241.1469110257168</v>
      </c>
      <c r="E362" s="41">
        <f t="shared" si="53"/>
        <v>257.01415701415698</v>
      </c>
      <c r="F362" s="41">
        <f t="shared" si="54"/>
        <v>102.84705882352941</v>
      </c>
      <c r="G362" s="41">
        <f t="shared" si="55"/>
        <v>111.44193960017013</v>
      </c>
      <c r="H362" s="41">
        <f t="shared" si="56"/>
        <v>204.26742532005687</v>
      </c>
      <c r="I362" s="41">
        <f t="shared" si="57"/>
        <v>85.994532883100177</v>
      </c>
      <c r="J362" s="41">
        <f t="shared" si="58"/>
        <v>182.21074380165291</v>
      </c>
      <c r="K362" s="41">
        <f t="shared" si="59"/>
        <v>87.089140152511163</v>
      </c>
      <c r="M362">
        <v>553.5</v>
      </c>
      <c r="N362">
        <v>21.05</v>
      </c>
      <c r="O362">
        <v>326.32</v>
      </c>
      <c r="P362">
        <v>99.85</v>
      </c>
      <c r="Q362">
        <v>131.13</v>
      </c>
      <c r="R362">
        <v>26.2</v>
      </c>
      <c r="S362">
        <v>143.6</v>
      </c>
      <c r="T362">
        <v>267.39999999999998</v>
      </c>
      <c r="U362">
        <v>264.57</v>
      </c>
      <c r="V362">
        <v>165.6</v>
      </c>
    </row>
    <row r="363" spans="1:22" x14ac:dyDescent="0.25">
      <c r="A363" s="39">
        <v>42629</v>
      </c>
      <c r="B363" s="41">
        <f t="shared" si="50"/>
        <v>175.13295729250603</v>
      </c>
      <c r="C363" s="41">
        <f t="shared" si="51"/>
        <v>93.721973094170394</v>
      </c>
      <c r="D363" s="41">
        <f t="shared" si="52"/>
        <v>240.26751404079221</v>
      </c>
      <c r="E363" s="41">
        <f t="shared" si="53"/>
        <v>253.7966537966538</v>
      </c>
      <c r="F363" s="41">
        <f t="shared" si="54"/>
        <v>100.27450980392156</v>
      </c>
      <c r="G363" s="41">
        <f t="shared" si="55"/>
        <v>112.71799234368353</v>
      </c>
      <c r="H363" s="41">
        <f t="shared" si="56"/>
        <v>197.22617354196302</v>
      </c>
      <c r="I363" s="41">
        <f t="shared" si="57"/>
        <v>87.200514552178802</v>
      </c>
      <c r="J363" s="41">
        <f t="shared" si="58"/>
        <v>183.81542699724517</v>
      </c>
      <c r="K363" s="41">
        <f t="shared" si="59"/>
        <v>85.301078096239806</v>
      </c>
      <c r="M363">
        <v>543.35</v>
      </c>
      <c r="N363">
        <v>20.9</v>
      </c>
      <c r="O363">
        <v>325.13</v>
      </c>
      <c r="P363">
        <v>98.6</v>
      </c>
      <c r="Q363">
        <v>127.85</v>
      </c>
      <c r="R363">
        <v>26.5</v>
      </c>
      <c r="S363">
        <v>138.65</v>
      </c>
      <c r="T363">
        <v>271.14999999999998</v>
      </c>
      <c r="U363">
        <v>266.89999999999998</v>
      </c>
      <c r="V363">
        <v>162.19999999999999</v>
      </c>
    </row>
    <row r="364" spans="1:22" x14ac:dyDescent="0.25">
      <c r="A364" s="39">
        <v>42632</v>
      </c>
      <c r="B364" s="41">
        <f t="shared" si="50"/>
        <v>176.7123287671233</v>
      </c>
      <c r="C364" s="41">
        <f t="shared" si="51"/>
        <v>92.600896860986538</v>
      </c>
      <c r="D364" s="41">
        <f t="shared" si="52"/>
        <v>240.48921075968076</v>
      </c>
      <c r="E364" s="41">
        <f t="shared" si="53"/>
        <v>247.36164736164733</v>
      </c>
      <c r="F364" s="41">
        <f t="shared" si="54"/>
        <v>99.905882352941177</v>
      </c>
      <c r="G364" s="41">
        <f t="shared" si="55"/>
        <v>111.65461505742236</v>
      </c>
      <c r="H364" s="41">
        <f t="shared" si="56"/>
        <v>202.70270270270271</v>
      </c>
      <c r="I364" s="41">
        <f t="shared" si="57"/>
        <v>88.808490110950316</v>
      </c>
      <c r="J364" s="41">
        <f t="shared" si="58"/>
        <v>185.24104683195594</v>
      </c>
      <c r="K364" s="41">
        <f t="shared" si="59"/>
        <v>86.615829608204038</v>
      </c>
      <c r="M364">
        <v>548.25</v>
      </c>
      <c r="N364">
        <v>20.65</v>
      </c>
      <c r="O364">
        <v>325.43</v>
      </c>
      <c r="P364">
        <v>96.1</v>
      </c>
      <c r="Q364">
        <v>127.38</v>
      </c>
      <c r="R364">
        <v>26.25</v>
      </c>
      <c r="S364">
        <v>142.5</v>
      </c>
      <c r="T364">
        <v>276.14999999999998</v>
      </c>
      <c r="U364">
        <v>268.97000000000003</v>
      </c>
      <c r="V364">
        <v>164.7</v>
      </c>
    </row>
    <row r="365" spans="1:22" x14ac:dyDescent="0.25">
      <c r="A365" s="39">
        <v>42633</v>
      </c>
      <c r="B365" s="41">
        <f t="shared" si="50"/>
        <v>173.77921031426268</v>
      </c>
      <c r="C365" s="41">
        <f t="shared" si="51"/>
        <v>91.928251121076229</v>
      </c>
      <c r="D365" s="41">
        <f t="shared" si="52"/>
        <v>236.1217853975761</v>
      </c>
      <c r="E365" s="41">
        <f t="shared" si="53"/>
        <v>245.55984555984557</v>
      </c>
      <c r="F365" s="41">
        <f t="shared" si="54"/>
        <v>97.749019607843138</v>
      </c>
      <c r="G365" s="41">
        <f t="shared" si="55"/>
        <v>110.80391322841344</v>
      </c>
      <c r="H365" s="41">
        <f t="shared" si="56"/>
        <v>201.13798008534852</v>
      </c>
      <c r="I365" s="41">
        <f t="shared" si="57"/>
        <v>86.8628396848368</v>
      </c>
      <c r="J365" s="41">
        <f t="shared" si="58"/>
        <v>184.55234159779616</v>
      </c>
      <c r="K365" s="41">
        <f t="shared" si="59"/>
        <v>86.326584275571918</v>
      </c>
      <c r="M365">
        <v>539.15</v>
      </c>
      <c r="N365">
        <v>20.5</v>
      </c>
      <c r="O365">
        <v>319.52</v>
      </c>
      <c r="P365">
        <v>95.4</v>
      </c>
      <c r="Q365">
        <v>124.63</v>
      </c>
      <c r="R365">
        <v>26.05</v>
      </c>
      <c r="S365">
        <v>141.4</v>
      </c>
      <c r="T365">
        <v>270.10000000000002</v>
      </c>
      <c r="U365">
        <v>267.97000000000003</v>
      </c>
      <c r="V365">
        <v>164.15</v>
      </c>
    </row>
    <row r="366" spans="1:22" x14ac:dyDescent="0.25">
      <c r="A366" s="39">
        <v>42634</v>
      </c>
      <c r="B366" s="41">
        <f t="shared" si="50"/>
        <v>173.0378726833199</v>
      </c>
      <c r="C366" s="41">
        <f t="shared" si="51"/>
        <v>92.376681614349778</v>
      </c>
      <c r="D366" s="41">
        <f t="shared" si="52"/>
        <v>237.96925805498077</v>
      </c>
      <c r="E366" s="41">
        <f t="shared" si="53"/>
        <v>247.10424710424709</v>
      </c>
      <c r="F366" s="41">
        <f t="shared" si="54"/>
        <v>99.725490196078439</v>
      </c>
      <c r="G366" s="41">
        <f t="shared" si="55"/>
        <v>112.93066780093577</v>
      </c>
      <c r="H366" s="41">
        <f t="shared" si="56"/>
        <v>201.49359886201995</v>
      </c>
      <c r="I366" s="41">
        <f t="shared" si="57"/>
        <v>86.734201640135069</v>
      </c>
      <c r="J366" s="41">
        <f t="shared" si="58"/>
        <v>185.39944903581267</v>
      </c>
      <c r="K366" s="41">
        <f t="shared" si="59"/>
        <v>86.905074940836187</v>
      </c>
      <c r="M366">
        <v>536.85</v>
      </c>
      <c r="N366">
        <v>20.6</v>
      </c>
      <c r="O366">
        <v>322.02</v>
      </c>
      <c r="P366">
        <v>96</v>
      </c>
      <c r="Q366">
        <v>127.15</v>
      </c>
      <c r="R366">
        <v>26.55</v>
      </c>
      <c r="S366">
        <v>141.65</v>
      </c>
      <c r="T366">
        <v>269.7</v>
      </c>
      <c r="U366">
        <v>269.2</v>
      </c>
      <c r="V366">
        <v>165.25</v>
      </c>
    </row>
    <row r="367" spans="1:22" x14ac:dyDescent="0.25">
      <c r="A367" s="39">
        <v>42635</v>
      </c>
      <c r="B367" s="41">
        <f t="shared" si="50"/>
        <v>175.35858178887992</v>
      </c>
      <c r="C367" s="41">
        <f t="shared" si="51"/>
        <v>95.515695067264573</v>
      </c>
      <c r="D367" s="41">
        <f t="shared" si="52"/>
        <v>239.65415311853388</v>
      </c>
      <c r="E367" s="41">
        <f t="shared" si="53"/>
        <v>260.23166023166021</v>
      </c>
      <c r="F367" s="41">
        <f t="shared" si="54"/>
        <v>100.18039215686274</v>
      </c>
      <c r="G367" s="41">
        <f t="shared" si="55"/>
        <v>119.94895789025945</v>
      </c>
      <c r="H367" s="41">
        <f t="shared" si="56"/>
        <v>197.79516358463729</v>
      </c>
      <c r="I367" s="41">
        <f t="shared" si="57"/>
        <v>88.551214021546883</v>
      </c>
      <c r="J367" s="41">
        <f t="shared" si="58"/>
        <v>189.34573002754823</v>
      </c>
      <c r="K367" s="41">
        <f t="shared" si="59"/>
        <v>88.693136997107544</v>
      </c>
      <c r="M367">
        <v>544.04999999999995</v>
      </c>
      <c r="N367">
        <v>21.3</v>
      </c>
      <c r="O367">
        <v>324.3</v>
      </c>
      <c r="P367">
        <v>101.1</v>
      </c>
      <c r="Q367">
        <v>127.73</v>
      </c>
      <c r="R367">
        <v>28.2</v>
      </c>
      <c r="S367">
        <v>139.05000000000001</v>
      </c>
      <c r="T367">
        <v>275.35000000000002</v>
      </c>
      <c r="U367">
        <v>274.93</v>
      </c>
      <c r="V367">
        <v>168.65</v>
      </c>
    </row>
    <row r="368" spans="1:22" x14ac:dyDescent="0.25">
      <c r="A368" s="39">
        <v>42636</v>
      </c>
      <c r="B368" s="41">
        <f t="shared" si="50"/>
        <v>177.69540692989523</v>
      </c>
      <c r="C368" s="41">
        <f t="shared" si="51"/>
        <v>94.170403587443943</v>
      </c>
      <c r="D368" s="41">
        <f t="shared" si="52"/>
        <v>238.06532663316582</v>
      </c>
      <c r="E368" s="41">
        <f t="shared" si="53"/>
        <v>252.89575289575291</v>
      </c>
      <c r="F368" s="41">
        <f t="shared" si="54"/>
        <v>99.239215686274505</v>
      </c>
      <c r="G368" s="41">
        <f t="shared" si="55"/>
        <v>120.16163334751168</v>
      </c>
      <c r="H368" s="41">
        <f t="shared" si="56"/>
        <v>197.51066856330016</v>
      </c>
      <c r="I368" s="41">
        <f t="shared" si="57"/>
        <v>88.4708152436083</v>
      </c>
      <c r="J368" s="41">
        <f t="shared" si="58"/>
        <v>192.10055096418733</v>
      </c>
      <c r="K368" s="41">
        <f t="shared" si="59"/>
        <v>89.613463055482512</v>
      </c>
      <c r="M368">
        <v>551.29999999999995</v>
      </c>
      <c r="N368">
        <v>21</v>
      </c>
      <c r="O368">
        <v>322.14999999999998</v>
      </c>
      <c r="P368">
        <v>98.25</v>
      </c>
      <c r="Q368">
        <v>126.53</v>
      </c>
      <c r="R368">
        <v>28.25</v>
      </c>
      <c r="S368">
        <v>138.85</v>
      </c>
      <c r="T368">
        <v>275.10000000000002</v>
      </c>
      <c r="U368">
        <v>278.93</v>
      </c>
      <c r="V368">
        <v>170.4</v>
      </c>
    </row>
    <row r="369" spans="1:22" x14ac:dyDescent="0.25">
      <c r="A369" s="39">
        <v>42639</v>
      </c>
      <c r="B369" s="41">
        <f t="shared" si="50"/>
        <v>177.19580983078163</v>
      </c>
      <c r="C369" s="41">
        <f t="shared" si="51"/>
        <v>93.946188340807169</v>
      </c>
      <c r="D369" s="41">
        <f t="shared" si="52"/>
        <v>233.66834170854273</v>
      </c>
      <c r="E369" s="41">
        <f t="shared" si="53"/>
        <v>246.46074646074646</v>
      </c>
      <c r="F369" s="41">
        <f t="shared" si="54"/>
        <v>98.101960784313718</v>
      </c>
      <c r="G369" s="41">
        <f t="shared" si="55"/>
        <v>118.67290514674605</v>
      </c>
      <c r="H369" s="41">
        <f t="shared" si="56"/>
        <v>195.7325746799431</v>
      </c>
      <c r="I369" s="41">
        <f t="shared" si="57"/>
        <v>86.95931821836308</v>
      </c>
      <c r="J369" s="41">
        <f t="shared" si="58"/>
        <v>196.94903581267221</v>
      </c>
      <c r="K369" s="41">
        <f t="shared" si="59"/>
        <v>88.666841966868262</v>
      </c>
      <c r="M369">
        <v>549.75</v>
      </c>
      <c r="N369">
        <v>20.95</v>
      </c>
      <c r="O369">
        <v>316.2</v>
      </c>
      <c r="P369">
        <v>95.75</v>
      </c>
      <c r="Q369">
        <v>125.08</v>
      </c>
      <c r="R369">
        <v>27.9</v>
      </c>
      <c r="S369">
        <v>137.6</v>
      </c>
      <c r="T369">
        <v>270.39999999999998</v>
      </c>
      <c r="U369">
        <v>285.97000000000003</v>
      </c>
      <c r="V369">
        <v>168.6</v>
      </c>
    </row>
    <row r="370" spans="1:22" x14ac:dyDescent="0.25">
      <c r="A370" s="39">
        <v>42640</v>
      </c>
      <c r="B370" s="41">
        <f t="shared" si="50"/>
        <v>176.72844480257854</v>
      </c>
      <c r="C370" s="41">
        <f t="shared" si="51"/>
        <v>91.031390134529147</v>
      </c>
      <c r="D370" s="41">
        <f t="shared" si="52"/>
        <v>240.4670410877919</v>
      </c>
      <c r="E370" s="41">
        <f t="shared" si="53"/>
        <v>245.81724581724581</v>
      </c>
      <c r="F370" s="41">
        <f t="shared" si="54"/>
        <v>98</v>
      </c>
      <c r="G370" s="41">
        <f t="shared" si="55"/>
        <v>116.97150148872819</v>
      </c>
      <c r="H370" s="41">
        <f t="shared" si="56"/>
        <v>192.53200568990044</v>
      </c>
      <c r="I370" s="41">
        <f t="shared" si="57"/>
        <v>85.126226081363569</v>
      </c>
      <c r="J370" s="41">
        <f t="shared" si="58"/>
        <v>195.17906336088154</v>
      </c>
      <c r="K370" s="41">
        <f t="shared" si="59"/>
        <v>87.615040757296867</v>
      </c>
      <c r="M370">
        <v>548.29999999999995</v>
      </c>
      <c r="N370">
        <v>20.3</v>
      </c>
      <c r="O370">
        <v>325.39999999999998</v>
      </c>
      <c r="P370">
        <v>95.5</v>
      </c>
      <c r="Q370">
        <v>124.95</v>
      </c>
      <c r="R370">
        <v>27.5</v>
      </c>
      <c r="S370">
        <v>135.35</v>
      </c>
      <c r="T370">
        <v>264.7</v>
      </c>
      <c r="U370">
        <v>283.39999999999998</v>
      </c>
      <c r="V370">
        <v>166.6</v>
      </c>
    </row>
    <row r="371" spans="1:22" x14ac:dyDescent="0.25">
      <c r="A371" s="39">
        <v>42641</v>
      </c>
      <c r="B371" s="41">
        <f t="shared" si="50"/>
        <v>176.88960515713131</v>
      </c>
      <c r="C371" s="41">
        <f t="shared" si="51"/>
        <v>91.928251121076229</v>
      </c>
      <c r="D371" s="41">
        <f t="shared" si="52"/>
        <v>254.22701744014188</v>
      </c>
      <c r="E371" s="41">
        <f t="shared" si="53"/>
        <v>258.9446589446589</v>
      </c>
      <c r="F371" s="41">
        <f t="shared" si="54"/>
        <v>98.784313725490208</v>
      </c>
      <c r="G371" s="41">
        <f t="shared" si="55"/>
        <v>116.75882603147596</v>
      </c>
      <c r="H371" s="41">
        <f t="shared" si="56"/>
        <v>195.51920341394023</v>
      </c>
      <c r="I371" s="41">
        <f t="shared" si="57"/>
        <v>87.152275285415669</v>
      </c>
      <c r="J371" s="41">
        <f t="shared" si="58"/>
        <v>196.23278236914604</v>
      </c>
      <c r="K371" s="41">
        <f t="shared" si="59"/>
        <v>91.927425716539574</v>
      </c>
      <c r="M371">
        <v>548.79999999999995</v>
      </c>
      <c r="N371">
        <v>20.5</v>
      </c>
      <c r="O371">
        <v>344.02</v>
      </c>
      <c r="P371">
        <v>100.6</v>
      </c>
      <c r="Q371">
        <v>125.95</v>
      </c>
      <c r="R371">
        <v>27.45</v>
      </c>
      <c r="S371">
        <v>137.44999999999999</v>
      </c>
      <c r="T371">
        <v>271</v>
      </c>
      <c r="U371">
        <v>284.93</v>
      </c>
      <c r="V371">
        <v>174.8</v>
      </c>
    </row>
    <row r="372" spans="1:22" x14ac:dyDescent="0.25">
      <c r="A372" s="39">
        <v>42642</v>
      </c>
      <c r="B372" s="41">
        <f t="shared" si="50"/>
        <v>167.97743755036259</v>
      </c>
      <c r="C372" s="41">
        <f t="shared" si="51"/>
        <v>85.650224215246638</v>
      </c>
      <c r="D372" s="41">
        <f t="shared" si="52"/>
        <v>234.14868459946794</v>
      </c>
      <c r="E372" s="41">
        <f t="shared" si="53"/>
        <v>237.19433719433721</v>
      </c>
      <c r="F372" s="41">
        <f t="shared" si="54"/>
        <v>93.17647058823529</v>
      </c>
      <c r="G372" s="41">
        <f t="shared" si="55"/>
        <v>106.97575499787324</v>
      </c>
      <c r="H372" s="41">
        <f t="shared" si="56"/>
        <v>194.66571834992888</v>
      </c>
      <c r="I372" s="41">
        <f t="shared" si="57"/>
        <v>82.585624698504589</v>
      </c>
      <c r="J372" s="41">
        <f t="shared" si="58"/>
        <v>190.40633608815429</v>
      </c>
      <c r="K372" s="41">
        <f t="shared" si="59"/>
        <v>88.666841966868262</v>
      </c>
      <c r="M372">
        <v>521.15</v>
      </c>
      <c r="N372">
        <v>19.100000000000001</v>
      </c>
      <c r="O372">
        <v>316.85000000000002</v>
      </c>
      <c r="P372">
        <v>92.15</v>
      </c>
      <c r="Q372">
        <v>118.8</v>
      </c>
      <c r="R372">
        <v>25.15</v>
      </c>
      <c r="S372">
        <v>136.85</v>
      </c>
      <c r="T372">
        <v>256.8</v>
      </c>
      <c r="U372">
        <v>276.47000000000003</v>
      </c>
      <c r="V372">
        <v>168.6</v>
      </c>
    </row>
    <row r="373" spans="1:22" x14ac:dyDescent="0.25">
      <c r="A373" s="39">
        <v>42643</v>
      </c>
      <c r="B373" s="41">
        <f t="shared" si="50"/>
        <v>169.00886381950042</v>
      </c>
      <c r="C373" s="41">
        <f t="shared" si="51"/>
        <v>90.582959641255599</v>
      </c>
      <c r="D373" s="41">
        <f t="shared" si="52"/>
        <v>242.09281702630804</v>
      </c>
      <c r="E373" s="41">
        <f t="shared" si="53"/>
        <v>243.37194337194336</v>
      </c>
      <c r="F373" s="41">
        <f t="shared" si="54"/>
        <v>97.686274509803923</v>
      </c>
      <c r="G373" s="41">
        <f t="shared" si="55"/>
        <v>110.5912377711612</v>
      </c>
      <c r="H373" s="41">
        <f t="shared" si="56"/>
        <v>192.10526315789477</v>
      </c>
      <c r="I373" s="41">
        <f t="shared" si="57"/>
        <v>82.569544942916878</v>
      </c>
      <c r="J373" s="41">
        <f t="shared" si="58"/>
        <v>194.64876033057851</v>
      </c>
      <c r="K373" s="41">
        <f t="shared" si="59"/>
        <v>90.481199053378916</v>
      </c>
      <c r="M373">
        <v>524.35</v>
      </c>
      <c r="N373">
        <v>20.2</v>
      </c>
      <c r="O373">
        <v>327.60000000000002</v>
      </c>
      <c r="P373">
        <v>94.55</v>
      </c>
      <c r="Q373">
        <v>124.55</v>
      </c>
      <c r="R373">
        <v>26</v>
      </c>
      <c r="S373">
        <v>135.05000000000001</v>
      </c>
      <c r="T373">
        <v>256.75</v>
      </c>
      <c r="U373">
        <v>282.63</v>
      </c>
      <c r="V373">
        <v>172.05</v>
      </c>
    </row>
    <row r="374" spans="1:22" x14ac:dyDescent="0.25">
      <c r="A374" s="39">
        <v>42646</v>
      </c>
      <c r="B374" s="41">
        <f t="shared" si="50"/>
        <v>172.08702659145848</v>
      </c>
      <c r="C374" s="41">
        <f t="shared" si="51"/>
        <v>89.686098654708516</v>
      </c>
      <c r="D374" s="41">
        <f t="shared" si="52"/>
        <v>265.18622524386643</v>
      </c>
      <c r="E374" s="41">
        <f t="shared" si="53"/>
        <v>243.37194337194336</v>
      </c>
      <c r="F374" s="41">
        <f t="shared" si="54"/>
        <v>98.807843137254906</v>
      </c>
      <c r="G374" s="41">
        <f t="shared" si="55"/>
        <v>121.01233517652061</v>
      </c>
      <c r="H374" s="41">
        <f t="shared" si="56"/>
        <v>192.53200568990044</v>
      </c>
      <c r="I374" s="41">
        <f t="shared" si="57"/>
        <v>85.061907059012711</v>
      </c>
      <c r="J374" s="41">
        <f t="shared" si="58"/>
        <v>198.57438016528926</v>
      </c>
      <c r="K374" s="41">
        <f t="shared" si="59"/>
        <v>94.004733105443066</v>
      </c>
      <c r="M374">
        <v>533.9</v>
      </c>
      <c r="N374">
        <v>20</v>
      </c>
      <c r="O374">
        <v>358.85</v>
      </c>
      <c r="P374">
        <v>94.55</v>
      </c>
      <c r="Q374">
        <v>125.98</v>
      </c>
      <c r="R374">
        <v>28.45</v>
      </c>
      <c r="S374">
        <v>135.35</v>
      </c>
      <c r="T374">
        <v>264.5</v>
      </c>
      <c r="U374">
        <v>288.33</v>
      </c>
      <c r="V374">
        <v>178.75</v>
      </c>
    </row>
    <row r="375" spans="1:22" x14ac:dyDescent="0.25">
      <c r="A375" s="39">
        <v>42647</v>
      </c>
      <c r="B375" s="41">
        <f t="shared" si="50"/>
        <v>171.00725221595485</v>
      </c>
      <c r="C375" s="41">
        <f t="shared" si="51"/>
        <v>90.358744394618824</v>
      </c>
      <c r="D375" s="41">
        <f t="shared" si="52"/>
        <v>263.08010641442507</v>
      </c>
      <c r="E375" s="41">
        <f t="shared" si="53"/>
        <v>257.52895752895751</v>
      </c>
      <c r="F375" s="41">
        <f t="shared" si="54"/>
        <v>100.41568627450981</v>
      </c>
      <c r="G375" s="41">
        <f t="shared" si="55"/>
        <v>123.13908974904295</v>
      </c>
      <c r="H375" s="41">
        <f t="shared" si="56"/>
        <v>193.31436699857753</v>
      </c>
      <c r="I375" s="41">
        <f t="shared" si="57"/>
        <v>86.412606528380763</v>
      </c>
      <c r="J375" s="41">
        <f t="shared" si="58"/>
        <v>199.40082644628097</v>
      </c>
      <c r="K375" s="41">
        <f t="shared" si="59"/>
        <v>98.343413094925054</v>
      </c>
      <c r="M375">
        <v>530.54999999999995</v>
      </c>
      <c r="N375">
        <v>20.149999999999999</v>
      </c>
      <c r="O375">
        <v>356</v>
      </c>
      <c r="P375">
        <v>100.05</v>
      </c>
      <c r="Q375">
        <v>128.03</v>
      </c>
      <c r="R375">
        <v>28.95</v>
      </c>
      <c r="S375">
        <v>135.9</v>
      </c>
      <c r="T375">
        <v>268.7</v>
      </c>
      <c r="U375">
        <v>289.52999999999997</v>
      </c>
      <c r="V375">
        <v>187</v>
      </c>
    </row>
    <row r="376" spans="1:22" x14ac:dyDescent="0.25">
      <c r="A376" s="39">
        <v>42648</v>
      </c>
      <c r="B376" s="41">
        <f t="shared" si="50"/>
        <v>173.56970185334407</v>
      </c>
      <c r="C376" s="41">
        <f t="shared" si="51"/>
        <v>95.067264573991025</v>
      </c>
      <c r="D376" s="41">
        <f t="shared" si="52"/>
        <v>260.90008867868761</v>
      </c>
      <c r="E376" s="41">
        <f t="shared" si="53"/>
        <v>286.48648648648646</v>
      </c>
      <c r="F376" s="41">
        <f t="shared" si="54"/>
        <v>100.50980392156863</v>
      </c>
      <c r="G376" s="41">
        <f t="shared" si="55"/>
        <v>119.94895789025945</v>
      </c>
      <c r="H376" s="41">
        <f t="shared" si="56"/>
        <v>194.87908961593172</v>
      </c>
      <c r="I376" s="41">
        <f t="shared" si="57"/>
        <v>85.367422415179277</v>
      </c>
      <c r="J376" s="41">
        <f t="shared" si="58"/>
        <v>199.77272727272728</v>
      </c>
      <c r="K376" s="41">
        <f t="shared" si="59"/>
        <v>100.81514593741782</v>
      </c>
      <c r="M376">
        <v>538.5</v>
      </c>
      <c r="N376">
        <v>21.2</v>
      </c>
      <c r="O376">
        <v>353.05</v>
      </c>
      <c r="P376">
        <v>111.3</v>
      </c>
      <c r="Q376">
        <v>128.15</v>
      </c>
      <c r="R376">
        <v>28.2</v>
      </c>
      <c r="S376">
        <v>137</v>
      </c>
      <c r="T376">
        <v>265.45</v>
      </c>
      <c r="U376">
        <v>290.07</v>
      </c>
      <c r="V376">
        <v>191.7</v>
      </c>
    </row>
    <row r="377" spans="1:22" x14ac:dyDescent="0.25">
      <c r="A377" s="39">
        <v>42649</v>
      </c>
      <c r="B377" s="41">
        <f t="shared" si="50"/>
        <v>176.03545527800159</v>
      </c>
      <c r="C377" s="41">
        <f t="shared" si="51"/>
        <v>96.860986547085204</v>
      </c>
      <c r="D377" s="41">
        <f t="shared" si="52"/>
        <v>256.93171741058234</v>
      </c>
      <c r="E377" s="41">
        <f t="shared" si="53"/>
        <v>285.07078507078506</v>
      </c>
      <c r="F377" s="41">
        <f t="shared" si="54"/>
        <v>102.8235294117647</v>
      </c>
      <c r="G377" s="41">
        <f t="shared" si="55"/>
        <v>119.73628243300722</v>
      </c>
      <c r="H377" s="41">
        <f t="shared" si="56"/>
        <v>201.35135135135135</v>
      </c>
      <c r="I377" s="41">
        <f t="shared" si="57"/>
        <v>85.190545103714427</v>
      </c>
      <c r="J377" s="41">
        <f t="shared" si="58"/>
        <v>207.32093663911843</v>
      </c>
      <c r="K377" s="41">
        <f t="shared" si="59"/>
        <v>103.86536944517486</v>
      </c>
      <c r="M377">
        <v>546.15</v>
      </c>
      <c r="N377">
        <v>21.6</v>
      </c>
      <c r="O377">
        <v>347.68</v>
      </c>
      <c r="P377">
        <v>110.75</v>
      </c>
      <c r="Q377">
        <v>131.1</v>
      </c>
      <c r="R377">
        <v>28.15</v>
      </c>
      <c r="S377">
        <v>141.55000000000001</v>
      </c>
      <c r="T377">
        <v>264.89999999999998</v>
      </c>
      <c r="U377">
        <v>301.02999999999997</v>
      </c>
      <c r="V377">
        <v>197.5</v>
      </c>
    </row>
    <row r="378" spans="1:22" x14ac:dyDescent="0.25">
      <c r="A378" s="39">
        <v>42650</v>
      </c>
      <c r="B378" s="41">
        <f t="shared" si="50"/>
        <v>180.85414987912972</v>
      </c>
      <c r="C378" s="41">
        <f t="shared" si="51"/>
        <v>97.757847533632287</v>
      </c>
      <c r="D378" s="41">
        <f t="shared" si="52"/>
        <v>257.05734555128583</v>
      </c>
      <c r="E378" s="41">
        <f t="shared" si="53"/>
        <v>277.86357786357786</v>
      </c>
      <c r="F378" s="41">
        <f t="shared" si="54"/>
        <v>102.65098039215685</v>
      </c>
      <c r="G378" s="41">
        <f t="shared" si="55"/>
        <v>120.37430880476391</v>
      </c>
      <c r="H378" s="41">
        <f t="shared" si="56"/>
        <v>215.2204836415363</v>
      </c>
      <c r="I378" s="41">
        <f t="shared" si="57"/>
        <v>85.817655571635328</v>
      </c>
      <c r="J378" s="41">
        <f t="shared" si="58"/>
        <v>203.69834710743802</v>
      </c>
      <c r="K378" s="41">
        <f t="shared" si="59"/>
        <v>102.47173284249276</v>
      </c>
      <c r="M378">
        <v>561.1</v>
      </c>
      <c r="N378">
        <v>21.8</v>
      </c>
      <c r="O378">
        <v>347.85</v>
      </c>
      <c r="P378">
        <v>107.95</v>
      </c>
      <c r="Q378">
        <v>130.88</v>
      </c>
      <c r="R378">
        <v>28.3</v>
      </c>
      <c r="S378">
        <v>151.30000000000001</v>
      </c>
      <c r="T378">
        <v>266.85000000000002</v>
      </c>
      <c r="U378">
        <v>295.77</v>
      </c>
      <c r="V378">
        <v>194.85</v>
      </c>
    </row>
    <row r="379" spans="1:22" x14ac:dyDescent="0.25">
      <c r="A379" s="39">
        <v>42653</v>
      </c>
      <c r="B379" s="41">
        <f t="shared" si="50"/>
        <v>177.75987107171636</v>
      </c>
      <c r="C379" s="41">
        <f t="shared" si="51"/>
        <v>95.964125560538108</v>
      </c>
      <c r="D379" s="41">
        <f t="shared" si="52"/>
        <v>257.26426248891516</v>
      </c>
      <c r="E379" s="41">
        <f t="shared" si="53"/>
        <v>271.68597168597171</v>
      </c>
      <c r="F379" s="41">
        <f t="shared" si="54"/>
        <v>103.19215686274509</v>
      </c>
      <c r="G379" s="41">
        <f t="shared" si="55"/>
        <v>118.67290514674605</v>
      </c>
      <c r="H379" s="41">
        <f t="shared" si="56"/>
        <v>209.95732574679943</v>
      </c>
      <c r="I379" s="41">
        <f t="shared" si="57"/>
        <v>84.901109503135558</v>
      </c>
      <c r="J379" s="41">
        <f t="shared" si="58"/>
        <v>201.17079889807167</v>
      </c>
      <c r="K379" s="41">
        <f t="shared" si="59"/>
        <v>104.94346568498554</v>
      </c>
      <c r="M379">
        <v>551.5</v>
      </c>
      <c r="N379">
        <v>21.4</v>
      </c>
      <c r="O379">
        <v>348.13</v>
      </c>
      <c r="P379">
        <v>105.55</v>
      </c>
      <c r="Q379">
        <v>131.57</v>
      </c>
      <c r="R379">
        <v>27.9</v>
      </c>
      <c r="S379">
        <v>147.6</v>
      </c>
      <c r="T379">
        <v>264</v>
      </c>
      <c r="U379">
        <v>292.10000000000002</v>
      </c>
      <c r="V379">
        <v>199.55</v>
      </c>
    </row>
    <row r="380" spans="1:22" x14ac:dyDescent="0.25">
      <c r="A380" s="39">
        <v>42656</v>
      </c>
      <c r="B380" s="41">
        <f t="shared" si="50"/>
        <v>174.03706688154716</v>
      </c>
      <c r="C380" s="41">
        <f t="shared" si="51"/>
        <v>96.188340807174882</v>
      </c>
      <c r="D380" s="41">
        <f t="shared" si="52"/>
        <v>253.64321608040203</v>
      </c>
      <c r="E380" s="41">
        <f t="shared" si="53"/>
        <v>265.5083655083655</v>
      </c>
      <c r="F380" s="41">
        <f t="shared" si="54"/>
        <v>102.10196078431373</v>
      </c>
      <c r="G380" s="41">
        <f t="shared" si="55"/>
        <v>118.2475542322416</v>
      </c>
      <c r="H380" s="41">
        <f t="shared" si="56"/>
        <v>210.31294452347083</v>
      </c>
      <c r="I380" s="41">
        <f t="shared" si="57"/>
        <v>80.752532561505063</v>
      </c>
      <c r="J380" s="41">
        <f t="shared" si="58"/>
        <v>197.67906336088154</v>
      </c>
      <c r="K380" s="41">
        <f t="shared" si="59"/>
        <v>103.07651853799631</v>
      </c>
      <c r="M380">
        <v>539.95000000000005</v>
      </c>
      <c r="N380">
        <v>21.45</v>
      </c>
      <c r="O380">
        <v>343.23</v>
      </c>
      <c r="P380">
        <v>103.15</v>
      </c>
      <c r="Q380">
        <v>130.18</v>
      </c>
      <c r="R380">
        <v>27.8</v>
      </c>
      <c r="S380">
        <v>147.85</v>
      </c>
      <c r="T380">
        <v>251.1</v>
      </c>
      <c r="U380">
        <v>287.02999999999997</v>
      </c>
      <c r="V380">
        <v>196</v>
      </c>
    </row>
    <row r="381" spans="1:22" x14ac:dyDescent="0.25">
      <c r="A381" s="39">
        <v>42657</v>
      </c>
      <c r="B381" s="41">
        <f t="shared" si="50"/>
        <v>176.27719580983077</v>
      </c>
      <c r="C381" s="41">
        <f t="shared" si="51"/>
        <v>110.98654708520179</v>
      </c>
      <c r="D381" s="41">
        <f t="shared" si="52"/>
        <v>251.14543304759093</v>
      </c>
      <c r="E381" s="41">
        <f t="shared" si="53"/>
        <v>268.08236808236808</v>
      </c>
      <c r="F381" s="41">
        <f t="shared" si="54"/>
        <v>105.63137254901962</v>
      </c>
      <c r="G381" s="41">
        <f t="shared" si="55"/>
        <v>117.18417694598043</v>
      </c>
      <c r="H381" s="41">
        <f t="shared" si="56"/>
        <v>213.01564722617354</v>
      </c>
      <c r="I381" s="41">
        <f t="shared" si="57"/>
        <v>81.79771667470655</v>
      </c>
      <c r="J381" s="41">
        <f t="shared" si="58"/>
        <v>201.21900826446284</v>
      </c>
      <c r="K381" s="41">
        <f t="shared" si="59"/>
        <v>102.91874835656061</v>
      </c>
      <c r="M381">
        <v>546.9</v>
      </c>
      <c r="N381">
        <v>24.75</v>
      </c>
      <c r="O381">
        <v>339.85</v>
      </c>
      <c r="P381">
        <v>104.15</v>
      </c>
      <c r="Q381">
        <v>134.68</v>
      </c>
      <c r="R381">
        <v>27.55</v>
      </c>
      <c r="S381">
        <v>149.75</v>
      </c>
      <c r="T381">
        <v>254.35</v>
      </c>
      <c r="U381">
        <v>292.17</v>
      </c>
      <c r="V381">
        <v>195.7</v>
      </c>
    </row>
    <row r="382" spans="1:22" x14ac:dyDescent="0.25">
      <c r="A382" s="39">
        <v>42660</v>
      </c>
      <c r="B382" s="41">
        <f t="shared" si="50"/>
        <v>178.50120870265914</v>
      </c>
      <c r="C382" s="41">
        <f t="shared" si="51"/>
        <v>111.88340807174887</v>
      </c>
      <c r="D382" s="41">
        <f t="shared" si="52"/>
        <v>247.56133609222584</v>
      </c>
      <c r="E382" s="41">
        <f t="shared" si="53"/>
        <v>292.27799227799227</v>
      </c>
      <c r="F382" s="41">
        <f t="shared" si="54"/>
        <v>109.05882352941177</v>
      </c>
      <c r="G382" s="41">
        <f t="shared" si="55"/>
        <v>120.37430880476391</v>
      </c>
      <c r="H382" s="41">
        <f t="shared" si="56"/>
        <v>214.58036984352776</v>
      </c>
      <c r="I382" s="41">
        <f t="shared" si="57"/>
        <v>80.639974272391058</v>
      </c>
      <c r="J382" s="41">
        <f t="shared" si="58"/>
        <v>200.61983471074382</v>
      </c>
      <c r="K382" s="41">
        <f t="shared" si="59"/>
        <v>101.49881672363922</v>
      </c>
      <c r="M382">
        <v>553.79999999999995</v>
      </c>
      <c r="N382">
        <v>24.95</v>
      </c>
      <c r="O382">
        <v>335</v>
      </c>
      <c r="P382">
        <v>113.55</v>
      </c>
      <c r="Q382">
        <v>139.05000000000001</v>
      </c>
      <c r="R382">
        <v>28.3</v>
      </c>
      <c r="S382">
        <v>150.85</v>
      </c>
      <c r="T382">
        <v>250.75</v>
      </c>
      <c r="U382">
        <v>291.3</v>
      </c>
      <c r="V382">
        <v>193</v>
      </c>
    </row>
    <row r="383" spans="1:22" x14ac:dyDescent="0.25">
      <c r="A383" s="39">
        <v>42661</v>
      </c>
      <c r="B383" s="41">
        <f t="shared" si="50"/>
        <v>185.3505237711523</v>
      </c>
      <c r="C383" s="41">
        <f t="shared" si="51"/>
        <v>110.98654708520179</v>
      </c>
      <c r="D383" s="41">
        <f t="shared" si="52"/>
        <v>297.07360331067105</v>
      </c>
      <c r="E383" s="41">
        <f t="shared" si="53"/>
        <v>294.33719433719432</v>
      </c>
      <c r="F383" s="41">
        <f t="shared" si="54"/>
        <v>111.9607843137255</v>
      </c>
      <c r="G383" s="41">
        <f t="shared" si="55"/>
        <v>123.98979157805188</v>
      </c>
      <c r="H383" s="41">
        <f t="shared" si="56"/>
        <v>214.29587482219063</v>
      </c>
      <c r="I383" s="41">
        <f t="shared" si="57"/>
        <v>85.865894838398461</v>
      </c>
      <c r="J383" s="41">
        <f t="shared" si="58"/>
        <v>201.74242424242425</v>
      </c>
      <c r="K383" s="41">
        <f t="shared" si="59"/>
        <v>103.28687877991061</v>
      </c>
      <c r="M383">
        <v>575.04999999999995</v>
      </c>
      <c r="N383">
        <v>24.75</v>
      </c>
      <c r="O383">
        <v>402</v>
      </c>
      <c r="P383">
        <v>114.35</v>
      </c>
      <c r="Q383">
        <v>142.75</v>
      </c>
      <c r="R383">
        <v>29.15</v>
      </c>
      <c r="S383">
        <v>150.65</v>
      </c>
      <c r="T383">
        <v>267</v>
      </c>
      <c r="U383">
        <v>292.93</v>
      </c>
      <c r="V383">
        <v>196.4</v>
      </c>
    </row>
    <row r="384" spans="1:22" x14ac:dyDescent="0.25">
      <c r="A384" s="39">
        <v>42662</v>
      </c>
      <c r="B384" s="41">
        <f t="shared" si="50"/>
        <v>193.82755842062852</v>
      </c>
      <c r="C384" s="41">
        <f t="shared" si="51"/>
        <v>111.21076233183858</v>
      </c>
      <c r="D384" s="41">
        <f t="shared" si="52"/>
        <v>312.1859296482412</v>
      </c>
      <c r="E384" s="41">
        <f t="shared" si="53"/>
        <v>304.11840411840416</v>
      </c>
      <c r="F384" s="41">
        <f t="shared" si="54"/>
        <v>111.84313725490196</v>
      </c>
      <c r="G384" s="41">
        <f t="shared" si="55"/>
        <v>129.30667800935771</v>
      </c>
      <c r="H384" s="41">
        <f t="shared" si="56"/>
        <v>210.88193456614511</v>
      </c>
      <c r="I384" s="41">
        <f t="shared" si="57"/>
        <v>87.345232352468244</v>
      </c>
      <c r="J384" s="41">
        <f t="shared" si="58"/>
        <v>204.49724517906338</v>
      </c>
      <c r="K384" s="41">
        <f t="shared" si="59"/>
        <v>104.39127004996055</v>
      </c>
      <c r="M384">
        <v>601.35</v>
      </c>
      <c r="N384">
        <v>24.8</v>
      </c>
      <c r="O384">
        <v>422.45</v>
      </c>
      <c r="P384">
        <v>118.15</v>
      </c>
      <c r="Q384">
        <v>142.6</v>
      </c>
      <c r="R384">
        <v>30.4</v>
      </c>
      <c r="S384">
        <v>148.25</v>
      </c>
      <c r="T384">
        <v>271.60000000000002</v>
      </c>
      <c r="U384">
        <v>296.93</v>
      </c>
      <c r="V384">
        <v>198.5</v>
      </c>
    </row>
    <row r="385" spans="1:22" x14ac:dyDescent="0.25">
      <c r="A385" s="39">
        <v>42663</v>
      </c>
      <c r="B385" s="41">
        <f t="shared" si="50"/>
        <v>196.03545527800165</v>
      </c>
      <c r="C385" s="41">
        <f t="shared" si="51"/>
        <v>113.22869955156951</v>
      </c>
      <c r="D385" s="41">
        <f t="shared" si="52"/>
        <v>308.26928761454326</v>
      </c>
      <c r="E385" s="41">
        <f t="shared" si="53"/>
        <v>301.029601029601</v>
      </c>
      <c r="F385" s="41">
        <f t="shared" si="54"/>
        <v>109.98431372549018</v>
      </c>
      <c r="G385" s="41">
        <f t="shared" si="55"/>
        <v>142.06720544449169</v>
      </c>
      <c r="H385" s="41">
        <f t="shared" si="56"/>
        <v>213.94025604551922</v>
      </c>
      <c r="I385" s="41">
        <f t="shared" si="57"/>
        <v>91.735005627914461</v>
      </c>
      <c r="J385" s="41">
        <f t="shared" si="58"/>
        <v>203.69834710743802</v>
      </c>
      <c r="K385" s="41">
        <f t="shared" si="59"/>
        <v>109.17696555351037</v>
      </c>
      <c r="M385">
        <v>608.20000000000005</v>
      </c>
      <c r="N385">
        <v>25.25</v>
      </c>
      <c r="O385">
        <v>417.15</v>
      </c>
      <c r="P385">
        <v>116.95</v>
      </c>
      <c r="Q385">
        <v>140.22999999999999</v>
      </c>
      <c r="R385">
        <v>33.4</v>
      </c>
      <c r="S385">
        <v>150.4</v>
      </c>
      <c r="T385">
        <v>285.25</v>
      </c>
      <c r="U385">
        <v>295.77</v>
      </c>
      <c r="V385">
        <v>207.6</v>
      </c>
    </row>
    <row r="386" spans="1:22" x14ac:dyDescent="0.25">
      <c r="A386" s="39">
        <v>42664</v>
      </c>
      <c r="B386" s="41">
        <f t="shared" si="50"/>
        <v>194.45608380338436</v>
      </c>
      <c r="C386" s="41">
        <f t="shared" si="51"/>
        <v>111.43497757847534</v>
      </c>
      <c r="D386" s="41">
        <f t="shared" si="52"/>
        <v>311.92728347620459</v>
      </c>
      <c r="E386" s="41">
        <f t="shared" si="53"/>
        <v>303.98970398970397</v>
      </c>
      <c r="F386" s="41">
        <f t="shared" si="54"/>
        <v>109.16078431372549</v>
      </c>
      <c r="G386" s="41">
        <f t="shared" si="55"/>
        <v>142.27988090174395</v>
      </c>
      <c r="H386" s="41">
        <f t="shared" si="56"/>
        <v>213.86913229018495</v>
      </c>
      <c r="I386" s="41">
        <f t="shared" si="57"/>
        <v>91.895803183791614</v>
      </c>
      <c r="J386" s="41">
        <f t="shared" si="58"/>
        <v>206.4256198347108</v>
      </c>
      <c r="K386" s="41">
        <f t="shared" si="59"/>
        <v>106.81041283197474</v>
      </c>
      <c r="M386">
        <v>603.29999999999995</v>
      </c>
      <c r="N386">
        <v>24.85</v>
      </c>
      <c r="O386">
        <v>422.1</v>
      </c>
      <c r="P386">
        <v>118.1</v>
      </c>
      <c r="Q386">
        <v>139.18</v>
      </c>
      <c r="R386">
        <v>33.450000000000003</v>
      </c>
      <c r="S386">
        <v>150.35</v>
      </c>
      <c r="T386">
        <v>285.75</v>
      </c>
      <c r="U386">
        <v>299.73</v>
      </c>
      <c r="V386">
        <v>203.1</v>
      </c>
    </row>
    <row r="387" spans="1:22" x14ac:dyDescent="0.25">
      <c r="A387" s="39">
        <v>42667</v>
      </c>
      <c r="B387" s="41">
        <f t="shared" ref="B387:B450" si="60">(M387/M$3)*100</f>
        <v>196.29331184528607</v>
      </c>
      <c r="C387" s="41">
        <f t="shared" ref="C387:C450" si="61">(N387/N$3)*100</f>
        <v>110.31390134529148</v>
      </c>
      <c r="D387" s="41">
        <f t="shared" ref="D387:D450" si="62">(O387/O$3)*100</f>
        <v>318.35648832397283</v>
      </c>
      <c r="E387" s="41">
        <f t="shared" ref="E387:E450" si="63">(P387/P$3)*100</f>
        <v>312.3552123552123</v>
      </c>
      <c r="F387" s="41">
        <f t="shared" ref="F387:F450" si="64">(Q387/Q$3)*100</f>
        <v>109.33333333333333</v>
      </c>
      <c r="G387" s="41">
        <f t="shared" ref="G387:G450" si="65">(R387/R$3)*100</f>
        <v>149.29817099106765</v>
      </c>
      <c r="H387" s="41">
        <f t="shared" ref="H387:H450" si="66">(S387/S$3)*100</f>
        <v>214.22475106685633</v>
      </c>
      <c r="I387" s="41">
        <f t="shared" ref="I387:I450" si="67">(T387/T$3)*100</f>
        <v>91.863643672616163</v>
      </c>
      <c r="J387" s="41">
        <f t="shared" ref="J387:J450" si="68">(U387/U$3)*100</f>
        <v>209.91735537190084</v>
      </c>
      <c r="K387" s="41">
        <f t="shared" ref="K387:K450" si="69">(V387/V$3)*100</f>
        <v>106.41598737838547</v>
      </c>
      <c r="M387">
        <v>609</v>
      </c>
      <c r="N387">
        <v>24.6</v>
      </c>
      <c r="O387">
        <v>430.8</v>
      </c>
      <c r="P387">
        <v>121.35</v>
      </c>
      <c r="Q387">
        <v>139.4</v>
      </c>
      <c r="R387">
        <v>35.1</v>
      </c>
      <c r="S387">
        <v>150.6</v>
      </c>
      <c r="T387">
        <v>285.64999999999998</v>
      </c>
      <c r="U387">
        <v>304.8</v>
      </c>
      <c r="V387">
        <v>202.35</v>
      </c>
    </row>
    <row r="388" spans="1:22" x14ac:dyDescent="0.25">
      <c r="A388" s="39">
        <v>42668</v>
      </c>
      <c r="B388" s="41">
        <f t="shared" si="60"/>
        <v>195.43916196615635</v>
      </c>
      <c r="C388" s="41">
        <f t="shared" si="61"/>
        <v>115.24663677130044</v>
      </c>
      <c r="D388" s="41">
        <f t="shared" si="62"/>
        <v>318.50428613656516</v>
      </c>
      <c r="E388" s="41">
        <f t="shared" si="63"/>
        <v>304.89060489060489</v>
      </c>
      <c r="F388" s="41">
        <f t="shared" si="64"/>
        <v>108.53333333333333</v>
      </c>
      <c r="G388" s="41">
        <f t="shared" si="65"/>
        <v>152.70097830710336</v>
      </c>
      <c r="H388" s="41">
        <f t="shared" si="66"/>
        <v>0</v>
      </c>
      <c r="I388" s="41">
        <f t="shared" si="67"/>
        <v>100.59495095674546</v>
      </c>
      <c r="J388" s="41">
        <f t="shared" si="68"/>
        <v>212.58264462809922</v>
      </c>
      <c r="K388" s="41">
        <f t="shared" si="69"/>
        <v>107.25742834604259</v>
      </c>
      <c r="M388">
        <v>606.35</v>
      </c>
      <c r="N388">
        <v>25.7</v>
      </c>
      <c r="O388">
        <v>431</v>
      </c>
      <c r="P388">
        <v>118.45</v>
      </c>
      <c r="Q388">
        <v>138.38</v>
      </c>
      <c r="R388">
        <v>35.9</v>
      </c>
      <c r="T388">
        <v>312.8</v>
      </c>
      <c r="U388">
        <v>308.67</v>
      </c>
      <c r="V388">
        <v>203.95</v>
      </c>
    </row>
    <row r="389" spans="1:22" x14ac:dyDescent="0.25">
      <c r="A389" s="39">
        <v>42669</v>
      </c>
      <c r="B389" s="41">
        <f t="shared" si="60"/>
        <v>196.29331184528607</v>
      </c>
      <c r="C389" s="41">
        <f t="shared" si="61"/>
        <v>119.50672645739911</v>
      </c>
      <c r="D389" s="41">
        <f t="shared" si="62"/>
        <v>312.25982855453742</v>
      </c>
      <c r="E389" s="41">
        <f t="shared" si="63"/>
        <v>300.12870012870013</v>
      </c>
      <c r="F389" s="41">
        <f t="shared" si="64"/>
        <v>107.99999999999999</v>
      </c>
      <c r="G389" s="41">
        <f t="shared" si="65"/>
        <v>147.17141641854531</v>
      </c>
      <c r="H389" s="41">
        <f t="shared" si="66"/>
        <v>0</v>
      </c>
      <c r="I389" s="41">
        <f t="shared" si="67"/>
        <v>98.118668596237342</v>
      </c>
      <c r="J389" s="41">
        <f t="shared" si="68"/>
        <v>210.81267217630858</v>
      </c>
      <c r="K389" s="41">
        <f t="shared" si="69"/>
        <v>105.91638180383907</v>
      </c>
      <c r="M389">
        <v>609</v>
      </c>
      <c r="N389">
        <v>26.65</v>
      </c>
      <c r="O389">
        <v>422.55</v>
      </c>
      <c r="P389">
        <v>116.6</v>
      </c>
      <c r="Q389">
        <v>137.69999999999999</v>
      </c>
      <c r="R389">
        <v>34.6</v>
      </c>
      <c r="T389">
        <v>305.10000000000002</v>
      </c>
      <c r="U389">
        <v>306.10000000000002</v>
      </c>
      <c r="V389">
        <v>201.4</v>
      </c>
    </row>
    <row r="390" spans="1:22" x14ac:dyDescent="0.25">
      <c r="A390" s="39">
        <v>42670</v>
      </c>
      <c r="B390" s="41">
        <f t="shared" si="60"/>
        <v>196.90572119258661</v>
      </c>
      <c r="C390" s="41">
        <f t="shared" si="61"/>
        <v>117.93721973094171</v>
      </c>
      <c r="D390" s="41">
        <f t="shared" si="62"/>
        <v>312.9988176174993</v>
      </c>
      <c r="E390" s="41">
        <f t="shared" si="63"/>
        <v>295.10939510939511</v>
      </c>
      <c r="F390" s="41">
        <f t="shared" si="64"/>
        <v>112.96470588235294</v>
      </c>
      <c r="G390" s="41">
        <f t="shared" si="65"/>
        <v>144.40663547426627</v>
      </c>
      <c r="H390" s="41">
        <f t="shared" si="66"/>
        <v>0</v>
      </c>
      <c r="I390" s="41">
        <f t="shared" si="67"/>
        <v>98.08650908506192</v>
      </c>
      <c r="J390" s="41">
        <f t="shared" si="68"/>
        <v>208.07851239669421</v>
      </c>
      <c r="K390" s="41">
        <f t="shared" si="69"/>
        <v>104.9960557454641</v>
      </c>
      <c r="M390">
        <v>610.9</v>
      </c>
      <c r="N390">
        <v>26.3</v>
      </c>
      <c r="O390">
        <v>423.55</v>
      </c>
      <c r="P390">
        <v>114.65</v>
      </c>
      <c r="Q390">
        <v>144.03</v>
      </c>
      <c r="R390">
        <v>33.950000000000003</v>
      </c>
      <c r="T390">
        <v>305</v>
      </c>
      <c r="U390">
        <v>302.13</v>
      </c>
      <c r="V390">
        <v>199.65</v>
      </c>
    </row>
    <row r="391" spans="1:22" x14ac:dyDescent="0.25">
      <c r="A391" s="39">
        <v>42671</v>
      </c>
      <c r="B391" s="41">
        <f t="shared" si="60"/>
        <v>191.13618049959712</v>
      </c>
      <c r="C391" s="41">
        <f t="shared" si="61"/>
        <v>126.68161434977578</v>
      </c>
      <c r="D391" s="41">
        <f t="shared" si="62"/>
        <v>305.4980786284363</v>
      </c>
      <c r="E391" s="41">
        <f t="shared" si="63"/>
        <v>317.76061776061778</v>
      </c>
      <c r="F391" s="41">
        <f t="shared" si="64"/>
        <v>114.90196078431372</v>
      </c>
      <c r="G391" s="41">
        <f t="shared" si="65"/>
        <v>143.13058273075285</v>
      </c>
      <c r="H391" s="41">
        <f t="shared" si="66"/>
        <v>0</v>
      </c>
      <c r="I391" s="41">
        <f t="shared" si="67"/>
        <v>98.729699308570517</v>
      </c>
      <c r="J391" s="41">
        <f t="shared" si="68"/>
        <v>214.13911845730033</v>
      </c>
      <c r="K391" s="41">
        <f t="shared" si="69"/>
        <v>106.54746252958189</v>
      </c>
      <c r="M391">
        <v>593</v>
      </c>
      <c r="N391">
        <v>28.25</v>
      </c>
      <c r="O391">
        <v>413.4</v>
      </c>
      <c r="P391">
        <v>123.45</v>
      </c>
      <c r="Q391">
        <v>146.5</v>
      </c>
      <c r="R391">
        <v>33.65</v>
      </c>
      <c r="T391">
        <v>307</v>
      </c>
      <c r="U391">
        <v>310.93</v>
      </c>
      <c r="V391">
        <v>202.6</v>
      </c>
    </row>
    <row r="392" spans="1:22" x14ac:dyDescent="0.25">
      <c r="A392" s="39">
        <v>42673</v>
      </c>
      <c r="B392" s="41">
        <f t="shared" si="60"/>
        <v>171.84528605962933</v>
      </c>
      <c r="C392" s="41">
        <f t="shared" si="61"/>
        <v>130.26905829596413</v>
      </c>
      <c r="D392" s="41">
        <f t="shared" si="62"/>
        <v>311.11439550694649</v>
      </c>
      <c r="E392" s="41">
        <f t="shared" si="63"/>
        <v>326.76962676962677</v>
      </c>
      <c r="F392" s="41">
        <f t="shared" si="64"/>
        <v>115.9607843137255</v>
      </c>
      <c r="G392" s="41">
        <f t="shared" si="65"/>
        <v>146.53339004678861</v>
      </c>
      <c r="H392" s="41">
        <f t="shared" si="66"/>
        <v>0</v>
      </c>
      <c r="I392" s="41">
        <f t="shared" si="67"/>
        <v>98.1829876185882</v>
      </c>
      <c r="J392" s="41">
        <f t="shared" si="68"/>
        <v>214.53168044077137</v>
      </c>
      <c r="K392" s="41">
        <f t="shared" si="69"/>
        <v>106.52116749934262</v>
      </c>
      <c r="M392">
        <v>533.15</v>
      </c>
      <c r="N392">
        <v>29.05</v>
      </c>
      <c r="O392">
        <v>421</v>
      </c>
      <c r="P392">
        <v>126.95</v>
      </c>
      <c r="Q392">
        <v>147.85</v>
      </c>
      <c r="R392">
        <v>34.450000000000003</v>
      </c>
      <c r="T392">
        <v>305.3</v>
      </c>
      <c r="U392">
        <v>311.5</v>
      </c>
      <c r="V392">
        <v>202.55</v>
      </c>
    </row>
    <row r="393" spans="1:22" x14ac:dyDescent="0.25">
      <c r="A393" s="39">
        <v>42675</v>
      </c>
      <c r="B393" s="41">
        <f t="shared" si="60"/>
        <v>174.21434327155521</v>
      </c>
      <c r="C393" s="41">
        <f t="shared" si="61"/>
        <v>127.35426008968609</v>
      </c>
      <c r="D393" s="41">
        <f t="shared" si="62"/>
        <v>307.01300620750811</v>
      </c>
      <c r="E393" s="41">
        <f t="shared" si="63"/>
        <v>318.01801801801798</v>
      </c>
      <c r="F393" s="41">
        <f t="shared" si="64"/>
        <v>113.37254901960785</v>
      </c>
      <c r="G393" s="41">
        <f t="shared" si="65"/>
        <v>168.65163760102081</v>
      </c>
      <c r="H393" s="41">
        <f t="shared" si="66"/>
        <v>0</v>
      </c>
      <c r="I393" s="41">
        <f t="shared" si="67"/>
        <v>98.134748351825053</v>
      </c>
      <c r="J393" s="41">
        <f t="shared" si="68"/>
        <v>213.4297520661157</v>
      </c>
      <c r="K393" s="41">
        <f t="shared" si="69"/>
        <v>115.59295293189587</v>
      </c>
      <c r="M393">
        <v>540.5</v>
      </c>
      <c r="N393">
        <v>28.4</v>
      </c>
      <c r="O393">
        <v>415.45</v>
      </c>
      <c r="P393">
        <v>123.55</v>
      </c>
      <c r="Q393">
        <v>144.55000000000001</v>
      </c>
      <c r="R393">
        <v>39.65</v>
      </c>
      <c r="T393">
        <v>305.14999999999998</v>
      </c>
      <c r="U393">
        <v>309.89999999999998</v>
      </c>
      <c r="V393">
        <v>219.8</v>
      </c>
    </row>
    <row r="394" spans="1:22" x14ac:dyDescent="0.25">
      <c r="A394" s="39">
        <v>42676</v>
      </c>
      <c r="B394" s="41">
        <f t="shared" si="60"/>
        <v>170.16921837228043</v>
      </c>
      <c r="C394" s="41">
        <f t="shared" si="61"/>
        <v>119.50672645739911</v>
      </c>
      <c r="D394" s="41">
        <f t="shared" si="62"/>
        <v>298.99497487437191</v>
      </c>
      <c r="E394" s="41">
        <f t="shared" si="63"/>
        <v>307.5933075933076</v>
      </c>
      <c r="F394" s="41">
        <f t="shared" si="64"/>
        <v>111.76470588235294</v>
      </c>
      <c r="G394" s="41">
        <f t="shared" si="65"/>
        <v>156.31646108039132</v>
      </c>
      <c r="H394" s="41">
        <f t="shared" si="66"/>
        <v>0</v>
      </c>
      <c r="I394" s="41">
        <f t="shared" si="67"/>
        <v>96.446374015114969</v>
      </c>
      <c r="J394" s="41">
        <f t="shared" si="68"/>
        <v>207.98898071625348</v>
      </c>
      <c r="K394" s="41">
        <f t="shared" si="69"/>
        <v>114.77780699447804</v>
      </c>
      <c r="M394">
        <v>527.95000000000005</v>
      </c>
      <c r="N394">
        <v>26.65</v>
      </c>
      <c r="O394">
        <v>404.6</v>
      </c>
      <c r="P394">
        <v>119.5</v>
      </c>
      <c r="Q394">
        <v>142.5</v>
      </c>
      <c r="R394">
        <v>36.75</v>
      </c>
      <c r="T394">
        <v>299.89999999999998</v>
      </c>
      <c r="U394">
        <v>302</v>
      </c>
      <c r="V394">
        <v>218.25</v>
      </c>
    </row>
    <row r="395" spans="1:22" x14ac:dyDescent="0.25">
      <c r="A395" s="39">
        <v>42677</v>
      </c>
      <c r="B395" s="41">
        <f t="shared" si="60"/>
        <v>165.91458501208703</v>
      </c>
      <c r="C395" s="41">
        <f t="shared" si="61"/>
        <v>116.59192825112108</v>
      </c>
      <c r="D395" s="41">
        <f t="shared" si="62"/>
        <v>297.08838309193027</v>
      </c>
      <c r="E395" s="41">
        <f t="shared" si="63"/>
        <v>304.76190476190476</v>
      </c>
      <c r="F395" s="41">
        <f t="shared" si="64"/>
        <v>110.19607843137256</v>
      </c>
      <c r="G395" s="41">
        <f t="shared" si="65"/>
        <v>150.14887282007655</v>
      </c>
      <c r="H395" s="41">
        <f t="shared" si="66"/>
        <v>0</v>
      </c>
      <c r="I395" s="41">
        <f t="shared" si="67"/>
        <v>92.683711207589653</v>
      </c>
      <c r="J395" s="41">
        <f t="shared" si="68"/>
        <v>200.75757575757578</v>
      </c>
      <c r="K395" s="41">
        <f t="shared" si="69"/>
        <v>114.54115172232449</v>
      </c>
      <c r="M395">
        <v>514.75</v>
      </c>
      <c r="N395">
        <v>26</v>
      </c>
      <c r="O395">
        <v>402.02</v>
      </c>
      <c r="P395">
        <v>118.4</v>
      </c>
      <c r="Q395">
        <v>140.5</v>
      </c>
      <c r="R395">
        <v>35.299999999999997</v>
      </c>
      <c r="T395">
        <v>288.2</v>
      </c>
      <c r="U395">
        <v>291.5</v>
      </c>
      <c r="V395">
        <v>217.8</v>
      </c>
    </row>
    <row r="396" spans="1:22" x14ac:dyDescent="0.25">
      <c r="A396" s="39">
        <v>42678</v>
      </c>
      <c r="B396" s="41">
        <f t="shared" si="60"/>
        <v>167.36502820306205</v>
      </c>
      <c r="C396" s="41">
        <f t="shared" si="61"/>
        <v>107.84753363228698</v>
      </c>
      <c r="D396" s="41">
        <f t="shared" si="62"/>
        <v>282.25687259828555</v>
      </c>
      <c r="E396" s="41">
        <f t="shared" si="63"/>
        <v>286.22908622908619</v>
      </c>
      <c r="F396" s="41">
        <f t="shared" si="64"/>
        <v>108.80784313725489</v>
      </c>
      <c r="G396" s="41">
        <f t="shared" si="65"/>
        <v>146.74606550404084</v>
      </c>
      <c r="H396" s="41">
        <f t="shared" si="66"/>
        <v>0</v>
      </c>
      <c r="I396" s="41">
        <f t="shared" si="67"/>
        <v>92.522913651712486</v>
      </c>
      <c r="J396" s="41">
        <f t="shared" si="68"/>
        <v>199.7933884297521</v>
      </c>
      <c r="K396" s="41">
        <f t="shared" si="69"/>
        <v>111.88535366815671</v>
      </c>
      <c r="M396">
        <v>519.25</v>
      </c>
      <c r="N396">
        <v>24.05</v>
      </c>
      <c r="O396">
        <v>381.95</v>
      </c>
      <c r="P396">
        <v>111.2</v>
      </c>
      <c r="Q396">
        <v>138.72999999999999</v>
      </c>
      <c r="R396">
        <v>34.5</v>
      </c>
      <c r="T396">
        <v>287.7</v>
      </c>
      <c r="U396">
        <v>290.10000000000002</v>
      </c>
      <c r="V396">
        <v>212.75</v>
      </c>
    </row>
    <row r="397" spans="1:22" x14ac:dyDescent="0.25">
      <c r="A397" s="39">
        <v>42681</v>
      </c>
      <c r="B397" s="41">
        <f t="shared" si="60"/>
        <v>164.36744560838034</v>
      </c>
      <c r="C397" s="41">
        <f t="shared" si="61"/>
        <v>112.55605381165918</v>
      </c>
      <c r="D397" s="41">
        <f t="shared" si="62"/>
        <v>301.82530298551586</v>
      </c>
      <c r="E397" s="41">
        <f t="shared" si="63"/>
        <v>287.38738738738738</v>
      </c>
      <c r="F397" s="41">
        <f t="shared" si="64"/>
        <v>106.98039215686275</v>
      </c>
      <c r="G397" s="41">
        <f t="shared" si="65"/>
        <v>146.53339004678861</v>
      </c>
      <c r="H397" s="41">
        <f t="shared" si="66"/>
        <v>0</v>
      </c>
      <c r="I397" s="41">
        <f t="shared" si="67"/>
        <v>94.388165299887447</v>
      </c>
      <c r="J397" s="41">
        <f t="shared" si="68"/>
        <v>204.29063360881545</v>
      </c>
      <c r="K397" s="41">
        <f t="shared" si="69"/>
        <v>113.46305548251381</v>
      </c>
      <c r="M397">
        <v>509.95</v>
      </c>
      <c r="N397">
        <v>25.1</v>
      </c>
      <c r="O397">
        <v>408.43</v>
      </c>
      <c r="P397">
        <v>111.65</v>
      </c>
      <c r="Q397">
        <v>136.4</v>
      </c>
      <c r="R397">
        <v>34.450000000000003</v>
      </c>
      <c r="T397">
        <v>293.5</v>
      </c>
      <c r="U397">
        <v>296.63</v>
      </c>
      <c r="V397">
        <v>215.75</v>
      </c>
    </row>
    <row r="398" spans="1:22" x14ac:dyDescent="0.25">
      <c r="A398" s="39">
        <v>42682</v>
      </c>
      <c r="B398" s="41">
        <f t="shared" si="60"/>
        <v>164.59307010475422</v>
      </c>
      <c r="C398" s="41">
        <f t="shared" si="61"/>
        <v>114.34977578475336</v>
      </c>
      <c r="D398" s="41">
        <f t="shared" si="62"/>
        <v>302.35737511084835</v>
      </c>
      <c r="E398" s="41">
        <f t="shared" si="63"/>
        <v>296.78249678249676</v>
      </c>
      <c r="F398" s="41">
        <f t="shared" si="64"/>
        <v>107.9843137254902</v>
      </c>
      <c r="G398" s="41">
        <f t="shared" si="65"/>
        <v>145.25733730327519</v>
      </c>
      <c r="H398" s="41">
        <f t="shared" si="66"/>
        <v>0</v>
      </c>
      <c r="I398" s="41">
        <f t="shared" si="67"/>
        <v>93.214343141984259</v>
      </c>
      <c r="J398" s="41">
        <f t="shared" si="68"/>
        <v>207.07300275482098</v>
      </c>
      <c r="K398" s="41">
        <f t="shared" si="69"/>
        <v>115.61924796213515</v>
      </c>
      <c r="M398">
        <v>510.65</v>
      </c>
      <c r="N398">
        <v>25.5</v>
      </c>
      <c r="O398">
        <v>409.15</v>
      </c>
      <c r="P398">
        <v>115.3</v>
      </c>
      <c r="Q398">
        <v>137.68</v>
      </c>
      <c r="R398">
        <v>34.15</v>
      </c>
      <c r="T398">
        <v>289.85000000000002</v>
      </c>
      <c r="U398">
        <v>300.67</v>
      </c>
      <c r="V398">
        <v>219.85</v>
      </c>
    </row>
    <row r="399" spans="1:22" x14ac:dyDescent="0.25">
      <c r="A399" s="39">
        <v>42683</v>
      </c>
      <c r="B399" s="41">
        <f t="shared" si="60"/>
        <v>163.72280419016923</v>
      </c>
      <c r="C399" s="41">
        <f t="shared" si="61"/>
        <v>107.84753363228698</v>
      </c>
      <c r="D399" s="41">
        <f t="shared" si="62"/>
        <v>296.81495713863433</v>
      </c>
      <c r="E399" s="41">
        <f t="shared" si="63"/>
        <v>268.98326898326894</v>
      </c>
      <c r="F399" s="41">
        <f t="shared" si="64"/>
        <v>86.650980392156868</v>
      </c>
      <c r="G399" s="41">
        <f t="shared" si="65"/>
        <v>135.04891535516802</v>
      </c>
      <c r="H399" s="41">
        <f t="shared" si="66"/>
        <v>0</v>
      </c>
      <c r="I399" s="41">
        <f t="shared" si="67"/>
        <v>90.818459559414691</v>
      </c>
      <c r="J399" s="41">
        <f t="shared" si="68"/>
        <v>206.63223140495867</v>
      </c>
      <c r="K399" s="41">
        <f t="shared" si="69"/>
        <v>114.46226663160664</v>
      </c>
      <c r="M399">
        <v>507.95</v>
      </c>
      <c r="N399">
        <v>24.05</v>
      </c>
      <c r="O399">
        <v>401.65</v>
      </c>
      <c r="P399">
        <v>104.5</v>
      </c>
      <c r="Q399">
        <v>110.48</v>
      </c>
      <c r="R399">
        <v>31.75</v>
      </c>
      <c r="T399">
        <v>282.39999999999998</v>
      </c>
      <c r="U399">
        <v>300.02999999999997</v>
      </c>
      <c r="V399">
        <v>217.65</v>
      </c>
    </row>
    <row r="400" spans="1:22" x14ac:dyDescent="0.25">
      <c r="A400" s="39">
        <v>42684</v>
      </c>
      <c r="B400" s="41">
        <f t="shared" si="60"/>
        <v>165.02820306204674</v>
      </c>
      <c r="C400" s="41">
        <f t="shared" si="61"/>
        <v>115.02242152466367</v>
      </c>
      <c r="D400" s="41">
        <f t="shared" si="62"/>
        <v>290.82914572864325</v>
      </c>
      <c r="E400" s="41">
        <f t="shared" si="63"/>
        <v>281.46718146718143</v>
      </c>
      <c r="F400" s="41">
        <f t="shared" si="64"/>
        <v>88.431372549019599</v>
      </c>
      <c r="G400" s="41">
        <f t="shared" si="65"/>
        <v>137.81369629944703</v>
      </c>
      <c r="H400" s="41">
        <f t="shared" si="66"/>
        <v>0</v>
      </c>
      <c r="I400" s="41">
        <f t="shared" si="67"/>
        <v>94.725840167229464</v>
      </c>
      <c r="J400" s="41">
        <f t="shared" si="68"/>
        <v>212.39669421487602</v>
      </c>
      <c r="K400" s="41">
        <f t="shared" si="69"/>
        <v>120.58900867735997</v>
      </c>
      <c r="M400">
        <v>512</v>
      </c>
      <c r="N400">
        <v>25.65</v>
      </c>
      <c r="O400">
        <v>393.55</v>
      </c>
      <c r="P400">
        <v>109.35</v>
      </c>
      <c r="Q400">
        <v>112.75</v>
      </c>
      <c r="R400">
        <v>32.4</v>
      </c>
      <c r="T400">
        <v>294.55</v>
      </c>
      <c r="U400">
        <v>308.39999999999998</v>
      </c>
      <c r="V400">
        <v>229.3</v>
      </c>
    </row>
    <row r="401" spans="1:22" x14ac:dyDescent="0.25">
      <c r="A401" s="39">
        <v>42685</v>
      </c>
      <c r="B401" s="41">
        <f t="shared" si="60"/>
        <v>161.19258662369057</v>
      </c>
      <c r="C401" s="41">
        <f t="shared" si="61"/>
        <v>106.95067264573991</v>
      </c>
      <c r="D401" s="41">
        <f t="shared" si="62"/>
        <v>272.4504877327816</v>
      </c>
      <c r="E401" s="41">
        <f t="shared" si="63"/>
        <v>267.43886743886742</v>
      </c>
      <c r="F401" s="41">
        <f t="shared" si="64"/>
        <v>83.51372549019608</v>
      </c>
      <c r="G401" s="41">
        <f t="shared" si="65"/>
        <v>136.11229264142918</v>
      </c>
      <c r="H401" s="41">
        <f t="shared" si="66"/>
        <v>0</v>
      </c>
      <c r="I401" s="41">
        <f t="shared" si="67"/>
        <v>89.001447178002906</v>
      </c>
      <c r="J401" s="41">
        <f t="shared" si="68"/>
        <v>206.06060606060606</v>
      </c>
      <c r="K401" s="41">
        <f t="shared" si="69"/>
        <v>120.85195897975282</v>
      </c>
      <c r="M401">
        <v>500.1</v>
      </c>
      <c r="N401">
        <v>23.85</v>
      </c>
      <c r="O401">
        <v>368.68</v>
      </c>
      <c r="P401">
        <v>103.9</v>
      </c>
      <c r="Q401">
        <v>106.48</v>
      </c>
      <c r="R401">
        <v>32</v>
      </c>
      <c r="T401">
        <v>276.75</v>
      </c>
      <c r="U401">
        <v>299.2</v>
      </c>
      <c r="V401">
        <v>229.8</v>
      </c>
    </row>
    <row r="402" spans="1:22" x14ac:dyDescent="0.25">
      <c r="A402" s="39">
        <v>42689</v>
      </c>
      <c r="B402" s="41">
        <f t="shared" si="60"/>
        <v>158.63013698630138</v>
      </c>
      <c r="C402" s="41">
        <f t="shared" si="61"/>
        <v>98.206278026905821</v>
      </c>
      <c r="D402" s="41">
        <f t="shared" si="62"/>
        <v>254.67780076854862</v>
      </c>
      <c r="E402" s="41">
        <f t="shared" si="63"/>
        <v>239.76833976833976</v>
      </c>
      <c r="F402" s="41">
        <f t="shared" si="64"/>
        <v>75.396078431372544</v>
      </c>
      <c r="G402" s="41">
        <f t="shared" si="65"/>
        <v>125.69119523606975</v>
      </c>
      <c r="H402" s="41">
        <f t="shared" si="66"/>
        <v>0</v>
      </c>
      <c r="I402" s="41">
        <f t="shared" si="67"/>
        <v>85.753336549284441</v>
      </c>
      <c r="J402" s="41">
        <f t="shared" si="68"/>
        <v>203.97382920110198</v>
      </c>
      <c r="K402" s="41">
        <f t="shared" si="69"/>
        <v>110.2024717328425</v>
      </c>
      <c r="M402">
        <v>492.15</v>
      </c>
      <c r="N402">
        <v>21.9</v>
      </c>
      <c r="O402">
        <v>344.63</v>
      </c>
      <c r="P402">
        <v>93.15</v>
      </c>
      <c r="Q402">
        <v>96.13</v>
      </c>
      <c r="R402">
        <v>29.55</v>
      </c>
      <c r="T402">
        <v>266.64999999999998</v>
      </c>
      <c r="U402">
        <v>296.17</v>
      </c>
      <c r="V402">
        <v>209.55</v>
      </c>
    </row>
    <row r="403" spans="1:22" x14ac:dyDescent="0.25">
      <c r="A403" s="39">
        <v>42690</v>
      </c>
      <c r="B403" s="41">
        <f t="shared" si="60"/>
        <v>158.21112006446413</v>
      </c>
      <c r="C403" s="41">
        <f t="shared" si="61"/>
        <v>105.38116591928251</v>
      </c>
      <c r="D403" s="41">
        <f t="shared" si="62"/>
        <v>258.35057641146915</v>
      </c>
      <c r="E403" s="41">
        <f t="shared" si="63"/>
        <v>241.31274131274131</v>
      </c>
      <c r="F403" s="41">
        <f t="shared" si="64"/>
        <v>72.196078431372541</v>
      </c>
      <c r="G403" s="41">
        <f t="shared" si="65"/>
        <v>120.16163334751168</v>
      </c>
      <c r="H403" s="41">
        <f t="shared" si="66"/>
        <v>0</v>
      </c>
      <c r="I403" s="41">
        <f t="shared" si="67"/>
        <v>85.303103392828433</v>
      </c>
      <c r="J403" s="41">
        <f t="shared" si="68"/>
        <v>203.83608815427002</v>
      </c>
      <c r="K403" s="41">
        <f t="shared" si="69"/>
        <v>108.70365500920325</v>
      </c>
      <c r="M403">
        <v>490.85</v>
      </c>
      <c r="N403">
        <v>23.5</v>
      </c>
      <c r="O403">
        <v>349.6</v>
      </c>
      <c r="P403">
        <v>93.75</v>
      </c>
      <c r="Q403">
        <v>92.05</v>
      </c>
      <c r="R403">
        <v>28.25</v>
      </c>
      <c r="T403">
        <v>265.25</v>
      </c>
      <c r="U403">
        <v>295.97000000000003</v>
      </c>
      <c r="V403">
        <v>206.7</v>
      </c>
    </row>
    <row r="404" spans="1:22" x14ac:dyDescent="0.25">
      <c r="A404" s="39">
        <v>42691</v>
      </c>
      <c r="B404" s="41">
        <f t="shared" si="60"/>
        <v>161.27316680096698</v>
      </c>
      <c r="C404" s="41">
        <f t="shared" si="61"/>
        <v>103.36322869955157</v>
      </c>
      <c r="D404" s="41">
        <f t="shared" si="62"/>
        <v>263.33875258646174</v>
      </c>
      <c r="E404" s="41">
        <f t="shared" si="63"/>
        <v>236.80823680823679</v>
      </c>
      <c r="F404" s="41">
        <f t="shared" si="64"/>
        <v>72.847058823529409</v>
      </c>
      <c r="G404" s="41">
        <f t="shared" si="65"/>
        <v>113.99404508719692</v>
      </c>
      <c r="H404" s="41">
        <f t="shared" si="66"/>
        <v>0</v>
      </c>
      <c r="I404" s="41">
        <f t="shared" si="67"/>
        <v>85.094066570188147</v>
      </c>
      <c r="J404" s="41">
        <f t="shared" si="68"/>
        <v>203.65013774104685</v>
      </c>
      <c r="K404" s="41">
        <f t="shared" si="69"/>
        <v>112.49013936366026</v>
      </c>
      <c r="M404">
        <v>500.35</v>
      </c>
      <c r="N404">
        <v>23.05</v>
      </c>
      <c r="O404">
        <v>356.35</v>
      </c>
      <c r="P404">
        <v>92</v>
      </c>
      <c r="Q404">
        <v>92.88</v>
      </c>
      <c r="R404">
        <v>26.8</v>
      </c>
      <c r="T404">
        <v>264.60000000000002</v>
      </c>
      <c r="U404">
        <v>295.7</v>
      </c>
      <c r="V404">
        <v>213.9</v>
      </c>
    </row>
    <row r="405" spans="1:22" x14ac:dyDescent="0.25">
      <c r="A405" s="39">
        <v>42692</v>
      </c>
      <c r="B405" s="41">
        <f t="shared" si="60"/>
        <v>161.20870265914584</v>
      </c>
      <c r="C405" s="41">
        <f t="shared" si="61"/>
        <v>102.69058295964125</v>
      </c>
      <c r="D405" s="41">
        <f t="shared" si="62"/>
        <v>273.5220218740763</v>
      </c>
      <c r="E405" s="41">
        <f t="shared" si="63"/>
        <v>230.63063063063063</v>
      </c>
      <c r="F405" s="41">
        <f t="shared" si="64"/>
        <v>72.062745098039215</v>
      </c>
      <c r="G405" s="41">
        <f t="shared" si="65"/>
        <v>115.6954487452148</v>
      </c>
      <c r="H405" s="41">
        <f t="shared" si="66"/>
        <v>0</v>
      </c>
      <c r="I405" s="41">
        <f t="shared" si="67"/>
        <v>84.22575976845151</v>
      </c>
      <c r="J405" s="41">
        <f t="shared" si="68"/>
        <v>211.29476584022041</v>
      </c>
      <c r="K405" s="41">
        <f t="shared" si="69"/>
        <v>106.94188798317117</v>
      </c>
      <c r="M405">
        <v>500.15</v>
      </c>
      <c r="N405">
        <v>22.9</v>
      </c>
      <c r="O405">
        <v>370.13</v>
      </c>
      <c r="P405">
        <v>89.6</v>
      </c>
      <c r="Q405">
        <v>91.88</v>
      </c>
      <c r="R405">
        <v>27.2</v>
      </c>
      <c r="T405">
        <v>261.89999999999998</v>
      </c>
      <c r="U405">
        <v>306.8</v>
      </c>
      <c r="V405">
        <v>203.35</v>
      </c>
    </row>
    <row r="406" spans="1:22" x14ac:dyDescent="0.25">
      <c r="A406" s="39">
        <v>42695</v>
      </c>
      <c r="B406" s="41">
        <f t="shared" si="60"/>
        <v>157.46978243352137</v>
      </c>
      <c r="C406" s="41">
        <f t="shared" si="61"/>
        <v>97.309417040358738</v>
      </c>
      <c r="D406" s="41">
        <f t="shared" si="62"/>
        <v>263.3165829145729</v>
      </c>
      <c r="E406" s="41">
        <f t="shared" si="63"/>
        <v>211.71171171171173</v>
      </c>
      <c r="F406" s="41">
        <f t="shared" si="64"/>
        <v>70.980392156862749</v>
      </c>
      <c r="G406" s="41">
        <f t="shared" si="65"/>
        <v>106.33772862611654</v>
      </c>
      <c r="H406" s="41">
        <f t="shared" si="66"/>
        <v>0</v>
      </c>
      <c r="I406" s="41">
        <f t="shared" si="67"/>
        <v>82.231870075574847</v>
      </c>
      <c r="J406" s="41">
        <f t="shared" si="68"/>
        <v>202.91322314049589</v>
      </c>
      <c r="K406" s="41">
        <f t="shared" si="69"/>
        <v>103.47094399158559</v>
      </c>
      <c r="M406">
        <v>488.55</v>
      </c>
      <c r="N406">
        <v>21.7</v>
      </c>
      <c r="O406">
        <v>356.32</v>
      </c>
      <c r="P406">
        <v>82.25</v>
      </c>
      <c r="Q406">
        <v>90.5</v>
      </c>
      <c r="R406">
        <v>25</v>
      </c>
      <c r="T406">
        <v>255.7</v>
      </c>
      <c r="U406">
        <v>294.63</v>
      </c>
      <c r="V406">
        <v>196.75</v>
      </c>
    </row>
    <row r="407" spans="1:22" x14ac:dyDescent="0.25">
      <c r="A407" s="39">
        <v>42696</v>
      </c>
      <c r="B407" s="41">
        <f t="shared" si="60"/>
        <v>159.62933118452861</v>
      </c>
      <c r="C407" s="41">
        <f t="shared" si="61"/>
        <v>99.551569506726452</v>
      </c>
      <c r="D407" s="41">
        <f t="shared" si="62"/>
        <v>273.37422406148391</v>
      </c>
      <c r="E407" s="41">
        <f t="shared" si="63"/>
        <v>213.12741312741309</v>
      </c>
      <c r="F407" s="41">
        <f t="shared" si="64"/>
        <v>69.788235294117655</v>
      </c>
      <c r="G407" s="41">
        <f t="shared" si="65"/>
        <v>110.16588685665674</v>
      </c>
      <c r="H407" s="41">
        <f t="shared" si="66"/>
        <v>0</v>
      </c>
      <c r="I407" s="41">
        <f t="shared" si="67"/>
        <v>83.872005145521797</v>
      </c>
      <c r="J407" s="41">
        <f t="shared" si="68"/>
        <v>207.11432506887056</v>
      </c>
      <c r="K407" s="41">
        <f t="shared" si="69"/>
        <v>108.8088351301604</v>
      </c>
      <c r="M407">
        <v>495.25</v>
      </c>
      <c r="N407">
        <v>22.2</v>
      </c>
      <c r="O407">
        <v>369.93</v>
      </c>
      <c r="P407">
        <v>82.8</v>
      </c>
      <c r="Q407">
        <v>88.98</v>
      </c>
      <c r="R407">
        <v>25.9</v>
      </c>
      <c r="T407">
        <v>260.8</v>
      </c>
      <c r="U407">
        <v>300.73</v>
      </c>
      <c r="V407">
        <v>206.9</v>
      </c>
    </row>
    <row r="408" spans="1:22" x14ac:dyDescent="0.25">
      <c r="A408" s="39">
        <v>42697</v>
      </c>
      <c r="B408" s="41">
        <f t="shared" si="60"/>
        <v>161.5310233682514</v>
      </c>
      <c r="C408" s="41">
        <f t="shared" si="61"/>
        <v>103.81165919282512</v>
      </c>
      <c r="D408" s="41">
        <f t="shared" si="62"/>
        <v>277.12089861070058</v>
      </c>
      <c r="E408" s="41">
        <f t="shared" si="63"/>
        <v>238.61003861003863</v>
      </c>
      <c r="F408" s="41">
        <f t="shared" si="64"/>
        <v>75.607843137254903</v>
      </c>
      <c r="G408" s="41">
        <f t="shared" si="65"/>
        <v>119.73628243300722</v>
      </c>
      <c r="H408" s="41">
        <f t="shared" si="66"/>
        <v>0</v>
      </c>
      <c r="I408" s="41">
        <f t="shared" si="67"/>
        <v>84.804630969609264</v>
      </c>
      <c r="J408" s="41">
        <f t="shared" si="68"/>
        <v>208.51928374655645</v>
      </c>
      <c r="K408" s="41">
        <f t="shared" si="69"/>
        <v>114.01525111753878</v>
      </c>
      <c r="M408">
        <v>501.15</v>
      </c>
      <c r="N408">
        <v>23.15</v>
      </c>
      <c r="O408">
        <v>375</v>
      </c>
      <c r="P408">
        <v>92.7</v>
      </c>
      <c r="Q408">
        <v>96.4</v>
      </c>
      <c r="R408">
        <v>28.15</v>
      </c>
      <c r="T408">
        <v>263.7</v>
      </c>
      <c r="U408">
        <v>302.77</v>
      </c>
      <c r="V408">
        <v>216.8</v>
      </c>
    </row>
    <row r="409" spans="1:22" x14ac:dyDescent="0.25">
      <c r="A409" s="39">
        <v>42698</v>
      </c>
      <c r="B409" s="41">
        <f t="shared" si="60"/>
        <v>161.19258662369057</v>
      </c>
      <c r="C409" s="41">
        <f t="shared" si="61"/>
        <v>103.13901345291478</v>
      </c>
      <c r="D409" s="41">
        <f t="shared" si="62"/>
        <v>279.04227017440144</v>
      </c>
      <c r="E409" s="41">
        <f t="shared" si="63"/>
        <v>241.44144144144141</v>
      </c>
      <c r="F409" s="41">
        <f t="shared" si="64"/>
        <v>75.764705882352928</v>
      </c>
      <c r="G409" s="41">
        <f t="shared" si="65"/>
        <v>120.58698426201614</v>
      </c>
      <c r="H409" s="41">
        <f t="shared" si="66"/>
        <v>0</v>
      </c>
      <c r="I409" s="41">
        <f t="shared" si="67"/>
        <v>82.875060299083458</v>
      </c>
      <c r="J409" s="41">
        <f t="shared" si="68"/>
        <v>207.59641873278238</v>
      </c>
      <c r="K409" s="41">
        <f t="shared" si="69"/>
        <v>116.64475414146726</v>
      </c>
      <c r="M409">
        <v>500.1</v>
      </c>
      <c r="N409">
        <v>23</v>
      </c>
      <c r="O409">
        <v>377.6</v>
      </c>
      <c r="P409">
        <v>93.8</v>
      </c>
      <c r="Q409">
        <v>96.6</v>
      </c>
      <c r="R409">
        <v>28.35</v>
      </c>
      <c r="T409">
        <v>257.7</v>
      </c>
      <c r="U409">
        <v>301.43</v>
      </c>
      <c r="V409">
        <v>221.8</v>
      </c>
    </row>
    <row r="410" spans="1:22" x14ac:dyDescent="0.25">
      <c r="A410" s="39">
        <v>42699</v>
      </c>
      <c r="B410" s="41">
        <f t="shared" si="60"/>
        <v>166.3658340048348</v>
      </c>
      <c r="C410" s="41">
        <f t="shared" si="61"/>
        <v>103.81165919282512</v>
      </c>
      <c r="D410" s="41">
        <f t="shared" si="62"/>
        <v>284.06739580254208</v>
      </c>
      <c r="E410" s="41">
        <f t="shared" si="63"/>
        <v>256.37065637065632</v>
      </c>
      <c r="F410" s="41">
        <f t="shared" si="64"/>
        <v>74.980392156862735</v>
      </c>
      <c r="G410" s="41">
        <f t="shared" si="65"/>
        <v>127.60527435133983</v>
      </c>
      <c r="H410" s="41">
        <f t="shared" si="66"/>
        <v>0</v>
      </c>
      <c r="I410" s="41">
        <f t="shared" si="67"/>
        <v>85.238784370477575</v>
      </c>
      <c r="J410" s="41">
        <f t="shared" si="68"/>
        <v>212.14187327823691</v>
      </c>
      <c r="K410" s="41">
        <f t="shared" si="69"/>
        <v>117.40731001840652</v>
      </c>
      <c r="M410">
        <v>516.15</v>
      </c>
      <c r="N410">
        <v>23.15</v>
      </c>
      <c r="O410">
        <v>384.4</v>
      </c>
      <c r="P410">
        <v>99.6</v>
      </c>
      <c r="Q410">
        <v>95.6</v>
      </c>
      <c r="R410">
        <v>30</v>
      </c>
      <c r="T410">
        <v>265.05</v>
      </c>
      <c r="U410">
        <v>308.02999999999997</v>
      </c>
      <c r="V410">
        <v>223.25</v>
      </c>
    </row>
    <row r="411" spans="1:22" x14ac:dyDescent="0.25">
      <c r="A411" s="39">
        <v>42702</v>
      </c>
      <c r="B411" s="41">
        <f t="shared" si="60"/>
        <v>165.59226430298145</v>
      </c>
      <c r="C411" s="41">
        <f t="shared" si="61"/>
        <v>102.46636771300447</v>
      </c>
      <c r="D411" s="41">
        <f t="shared" si="62"/>
        <v>291.82678096364174</v>
      </c>
      <c r="E411" s="41">
        <f t="shared" si="63"/>
        <v>259.07335907335909</v>
      </c>
      <c r="F411" s="41">
        <f t="shared" si="64"/>
        <v>73.945098039215679</v>
      </c>
      <c r="G411" s="41">
        <f t="shared" si="65"/>
        <v>135.04891535516802</v>
      </c>
      <c r="H411" s="41">
        <f t="shared" si="66"/>
        <v>0</v>
      </c>
      <c r="I411" s="41">
        <f t="shared" si="67"/>
        <v>87.715066730985697</v>
      </c>
      <c r="J411" s="41">
        <f t="shared" si="68"/>
        <v>220.75068870523418</v>
      </c>
      <c r="K411" s="41">
        <f t="shared" si="69"/>
        <v>120.22087825400997</v>
      </c>
      <c r="M411">
        <v>513.75</v>
      </c>
      <c r="N411">
        <v>22.85</v>
      </c>
      <c r="O411">
        <v>394.9</v>
      </c>
      <c r="P411">
        <v>100.65</v>
      </c>
      <c r="Q411">
        <v>94.28</v>
      </c>
      <c r="R411">
        <v>31.75</v>
      </c>
      <c r="T411">
        <v>272.75</v>
      </c>
      <c r="U411">
        <v>320.52999999999997</v>
      </c>
      <c r="V411">
        <v>228.6</v>
      </c>
    </row>
    <row r="412" spans="1:22" x14ac:dyDescent="0.25">
      <c r="A412" s="39">
        <v>42703</v>
      </c>
      <c r="B412" s="41">
        <f t="shared" si="60"/>
        <v>162.15954875100726</v>
      </c>
      <c r="C412" s="41">
        <f t="shared" si="61"/>
        <v>101.34529147982063</v>
      </c>
      <c r="D412" s="41">
        <f t="shared" si="62"/>
        <v>304.69997044043748</v>
      </c>
      <c r="E412" s="41">
        <f t="shared" si="63"/>
        <v>262.41956241956245</v>
      </c>
      <c r="F412" s="41">
        <f t="shared" si="64"/>
        <v>74.141176470588235</v>
      </c>
      <c r="G412" s="41">
        <f t="shared" si="65"/>
        <v>132.92216078264568</v>
      </c>
      <c r="H412" s="41">
        <f t="shared" si="66"/>
        <v>0</v>
      </c>
      <c r="I412" s="41">
        <f t="shared" si="67"/>
        <v>89.049686444766039</v>
      </c>
      <c r="J412" s="41">
        <f t="shared" si="68"/>
        <v>218.25068870523415</v>
      </c>
      <c r="K412" s="41">
        <f t="shared" si="69"/>
        <v>120.19458322377071</v>
      </c>
      <c r="M412">
        <v>503.1</v>
      </c>
      <c r="N412">
        <v>22.6</v>
      </c>
      <c r="O412">
        <v>412.32</v>
      </c>
      <c r="P412">
        <v>101.95</v>
      </c>
      <c r="Q412">
        <v>94.53</v>
      </c>
      <c r="R412">
        <v>31.25</v>
      </c>
      <c r="T412">
        <v>276.89999999999998</v>
      </c>
      <c r="U412">
        <v>316.89999999999998</v>
      </c>
      <c r="V412">
        <v>228.55</v>
      </c>
    </row>
    <row r="413" spans="1:22" x14ac:dyDescent="0.25">
      <c r="A413" s="39">
        <v>42704</v>
      </c>
      <c r="B413" s="41">
        <f t="shared" si="60"/>
        <v>165.06043513295731</v>
      </c>
      <c r="C413" s="41">
        <f t="shared" si="61"/>
        <v>103.36322869955157</v>
      </c>
      <c r="D413" s="41">
        <f t="shared" si="62"/>
        <v>317.49187112030739</v>
      </c>
      <c r="E413" s="41">
        <f t="shared" si="63"/>
        <v>265.8944658944659</v>
      </c>
      <c r="F413" s="41">
        <f t="shared" si="64"/>
        <v>76.062745098039215</v>
      </c>
      <c r="G413" s="41">
        <f t="shared" si="65"/>
        <v>133.13483623989791</v>
      </c>
      <c r="H413" s="41">
        <f t="shared" si="66"/>
        <v>0</v>
      </c>
      <c r="I413" s="41">
        <f t="shared" si="67"/>
        <v>89.37128155652033</v>
      </c>
      <c r="J413" s="41">
        <f t="shared" si="68"/>
        <v>216.34297520661158</v>
      </c>
      <c r="K413" s="41">
        <f t="shared" si="69"/>
        <v>120.87825400999211</v>
      </c>
      <c r="M413">
        <v>512.1</v>
      </c>
      <c r="N413">
        <v>23.05</v>
      </c>
      <c r="O413">
        <v>429.63</v>
      </c>
      <c r="P413">
        <v>103.3</v>
      </c>
      <c r="Q413">
        <v>96.98</v>
      </c>
      <c r="R413">
        <v>31.3</v>
      </c>
      <c r="T413">
        <v>277.89999999999998</v>
      </c>
      <c r="U413">
        <v>314.13</v>
      </c>
      <c r="V413">
        <v>229.85</v>
      </c>
    </row>
    <row r="414" spans="1:22" x14ac:dyDescent="0.25">
      <c r="A414" s="39">
        <v>42705</v>
      </c>
      <c r="B414" s="41">
        <f t="shared" si="60"/>
        <v>161.33763094278808</v>
      </c>
      <c r="C414" s="41">
        <f t="shared" si="61"/>
        <v>101.34529147982063</v>
      </c>
      <c r="D414" s="41">
        <f t="shared" si="62"/>
        <v>314.80934082175588</v>
      </c>
      <c r="E414" s="41">
        <f t="shared" si="63"/>
        <v>260.87516087516087</v>
      </c>
      <c r="F414" s="41">
        <f t="shared" si="64"/>
        <v>77.137254901960787</v>
      </c>
      <c r="G414" s="41">
        <f t="shared" si="65"/>
        <v>128.45597618034878</v>
      </c>
      <c r="H414" s="41">
        <f t="shared" si="66"/>
        <v>0</v>
      </c>
      <c r="I414" s="41">
        <f t="shared" si="67"/>
        <v>88.4708152436083</v>
      </c>
      <c r="J414" s="41">
        <f t="shared" si="68"/>
        <v>205.23415977961434</v>
      </c>
      <c r="K414" s="41">
        <f t="shared" si="69"/>
        <v>119.3268472258743</v>
      </c>
      <c r="M414">
        <v>500.55</v>
      </c>
      <c r="N414">
        <v>22.6</v>
      </c>
      <c r="O414">
        <v>426</v>
      </c>
      <c r="P414">
        <v>101.35</v>
      </c>
      <c r="Q414">
        <v>98.35</v>
      </c>
      <c r="R414">
        <v>30.2</v>
      </c>
      <c r="T414">
        <v>275.10000000000002</v>
      </c>
      <c r="U414">
        <v>298</v>
      </c>
      <c r="V414">
        <v>226.9</v>
      </c>
    </row>
    <row r="415" spans="1:22" x14ac:dyDescent="0.25">
      <c r="A415" s="39">
        <v>42706</v>
      </c>
      <c r="B415" s="41">
        <f t="shared" si="60"/>
        <v>158.3883964544722</v>
      </c>
      <c r="C415" s="41">
        <f t="shared" si="61"/>
        <v>99.327354260089677</v>
      </c>
      <c r="D415" s="41">
        <f t="shared" si="62"/>
        <v>308.94915755246825</v>
      </c>
      <c r="E415" s="41">
        <f t="shared" si="63"/>
        <v>246.58944658944657</v>
      </c>
      <c r="F415" s="41">
        <f t="shared" si="64"/>
        <v>74.980392156862735</v>
      </c>
      <c r="G415" s="41">
        <f t="shared" si="65"/>
        <v>125.69119523606975</v>
      </c>
      <c r="H415" s="41">
        <f t="shared" si="66"/>
        <v>0</v>
      </c>
      <c r="I415" s="41">
        <f t="shared" si="67"/>
        <v>85.512140215468719</v>
      </c>
      <c r="J415" s="41">
        <f t="shared" si="68"/>
        <v>200.25482093663913</v>
      </c>
      <c r="K415" s="41">
        <f t="shared" si="69"/>
        <v>117.30212989744939</v>
      </c>
      <c r="M415">
        <v>491.4</v>
      </c>
      <c r="N415">
        <v>22.15</v>
      </c>
      <c r="O415">
        <v>418.07</v>
      </c>
      <c r="P415">
        <v>95.8</v>
      </c>
      <c r="Q415">
        <v>95.6</v>
      </c>
      <c r="R415">
        <v>29.55</v>
      </c>
      <c r="T415">
        <v>265.89999999999998</v>
      </c>
      <c r="U415">
        <v>290.77</v>
      </c>
      <c r="V415">
        <v>223.05</v>
      </c>
    </row>
    <row r="416" spans="1:22" x14ac:dyDescent="0.25">
      <c r="A416" s="39">
        <v>42709</v>
      </c>
      <c r="B416" s="41">
        <f t="shared" si="60"/>
        <v>156.80902497985497</v>
      </c>
      <c r="C416" s="41">
        <f t="shared" si="61"/>
        <v>99.775784753363226</v>
      </c>
      <c r="D416" s="41">
        <f t="shared" si="62"/>
        <v>309.7694354123559</v>
      </c>
      <c r="E416" s="41">
        <f t="shared" si="63"/>
        <v>267.82496782496776</v>
      </c>
      <c r="F416" s="41">
        <f t="shared" si="64"/>
        <v>77.552941176470583</v>
      </c>
      <c r="G416" s="41">
        <f t="shared" si="65"/>
        <v>127.60527435133983</v>
      </c>
      <c r="H416" s="41">
        <f t="shared" si="66"/>
        <v>0</v>
      </c>
      <c r="I416" s="41">
        <f t="shared" si="67"/>
        <v>86.412606528380763</v>
      </c>
      <c r="J416" s="41">
        <f t="shared" si="68"/>
        <v>198.36776859504133</v>
      </c>
      <c r="K416" s="41">
        <f t="shared" si="69"/>
        <v>119.16907704443859</v>
      </c>
      <c r="M416">
        <v>486.5</v>
      </c>
      <c r="N416">
        <v>22.25</v>
      </c>
      <c r="O416">
        <v>419.18</v>
      </c>
      <c r="P416">
        <v>104.05</v>
      </c>
      <c r="Q416">
        <v>98.88</v>
      </c>
      <c r="R416">
        <v>30</v>
      </c>
      <c r="T416">
        <v>268.7</v>
      </c>
      <c r="U416">
        <v>288.02999999999997</v>
      </c>
      <c r="V416">
        <v>226.6</v>
      </c>
    </row>
    <row r="417" spans="1:22" x14ac:dyDescent="0.25">
      <c r="A417" s="39">
        <v>42710</v>
      </c>
      <c r="B417" s="41">
        <f t="shared" si="60"/>
        <v>155.19742143432717</v>
      </c>
      <c r="C417" s="41">
        <f t="shared" si="61"/>
        <v>102.69058295964125</v>
      </c>
      <c r="D417" s="41">
        <f t="shared" si="62"/>
        <v>307.40467041087794</v>
      </c>
      <c r="E417" s="41">
        <f t="shared" si="63"/>
        <v>267.18146718146716</v>
      </c>
      <c r="F417" s="41">
        <f t="shared" si="64"/>
        <v>77.866666666666674</v>
      </c>
      <c r="G417" s="41">
        <f t="shared" si="65"/>
        <v>126.96724797958316</v>
      </c>
      <c r="H417" s="41">
        <f t="shared" si="66"/>
        <v>0</v>
      </c>
      <c r="I417" s="41">
        <f t="shared" si="67"/>
        <v>87.441710885994524</v>
      </c>
      <c r="J417" s="41">
        <f t="shared" si="68"/>
        <v>201.2396694214876</v>
      </c>
      <c r="K417" s="41">
        <f t="shared" si="69"/>
        <v>120.48382855640283</v>
      </c>
      <c r="M417">
        <v>481.5</v>
      </c>
      <c r="N417">
        <v>22.9</v>
      </c>
      <c r="O417">
        <v>415.98</v>
      </c>
      <c r="P417">
        <v>103.8</v>
      </c>
      <c r="Q417">
        <v>99.28</v>
      </c>
      <c r="R417">
        <v>29.85</v>
      </c>
      <c r="T417">
        <v>271.89999999999998</v>
      </c>
      <c r="U417">
        <v>292.2</v>
      </c>
      <c r="V417">
        <v>229.1</v>
      </c>
    </row>
    <row r="418" spans="1:22" x14ac:dyDescent="0.25">
      <c r="A418" s="39">
        <v>42711</v>
      </c>
      <c r="B418" s="41">
        <f t="shared" si="60"/>
        <v>155.6003223207091</v>
      </c>
      <c r="C418" s="41">
        <f t="shared" si="61"/>
        <v>101.12107623318384</v>
      </c>
      <c r="D418" s="41">
        <f t="shared" si="62"/>
        <v>308.5427135678392</v>
      </c>
      <c r="E418" s="41">
        <f t="shared" si="63"/>
        <v>261.3899613899614</v>
      </c>
      <c r="F418" s="41">
        <f t="shared" si="64"/>
        <v>75.607843137254903</v>
      </c>
      <c r="G418" s="41">
        <f t="shared" si="65"/>
        <v>126.7545725223309</v>
      </c>
      <c r="H418" s="41">
        <f t="shared" si="66"/>
        <v>0</v>
      </c>
      <c r="I418" s="41">
        <f t="shared" si="67"/>
        <v>89.210484000643191</v>
      </c>
      <c r="J418" s="41">
        <f t="shared" si="68"/>
        <v>205.62672176308544</v>
      </c>
      <c r="K418" s="41">
        <f t="shared" si="69"/>
        <v>121.71969497764921</v>
      </c>
      <c r="M418">
        <v>482.75</v>
      </c>
      <c r="N418">
        <v>22.55</v>
      </c>
      <c r="O418">
        <v>417.52</v>
      </c>
      <c r="P418">
        <v>101.55</v>
      </c>
      <c r="Q418">
        <v>96.4</v>
      </c>
      <c r="R418">
        <v>29.8</v>
      </c>
      <c r="T418">
        <v>277.39999999999998</v>
      </c>
      <c r="U418">
        <v>298.57</v>
      </c>
      <c r="V418">
        <v>231.45</v>
      </c>
    </row>
    <row r="419" spans="1:22" x14ac:dyDescent="0.25">
      <c r="A419" s="39">
        <v>42712</v>
      </c>
      <c r="B419" s="41">
        <f t="shared" si="60"/>
        <v>156.00322320709105</v>
      </c>
      <c r="C419" s="41">
        <f t="shared" si="61"/>
        <v>102.69058295964125</v>
      </c>
      <c r="D419" s="41">
        <f t="shared" si="62"/>
        <v>304.37481525273427</v>
      </c>
      <c r="E419" s="41">
        <f t="shared" si="63"/>
        <v>266.15186615186616</v>
      </c>
      <c r="F419" s="41">
        <f t="shared" si="64"/>
        <v>77.372549019607845</v>
      </c>
      <c r="G419" s="41">
        <f t="shared" si="65"/>
        <v>125.26584432156528</v>
      </c>
      <c r="H419" s="41">
        <f t="shared" si="66"/>
        <v>0</v>
      </c>
      <c r="I419" s="41">
        <f t="shared" si="67"/>
        <v>92.329956584659925</v>
      </c>
      <c r="J419" s="41">
        <f t="shared" si="68"/>
        <v>208.10606060606065</v>
      </c>
      <c r="K419" s="41">
        <f t="shared" si="69"/>
        <v>127.76755193268473</v>
      </c>
      <c r="M419">
        <v>484</v>
      </c>
      <c r="N419">
        <v>22.9</v>
      </c>
      <c r="O419">
        <v>411.88</v>
      </c>
      <c r="P419">
        <v>103.4</v>
      </c>
      <c r="Q419">
        <v>98.65</v>
      </c>
      <c r="R419">
        <v>29.45</v>
      </c>
      <c r="T419">
        <v>287.10000000000002</v>
      </c>
      <c r="U419">
        <v>302.17</v>
      </c>
      <c r="V419">
        <v>242.95</v>
      </c>
    </row>
    <row r="420" spans="1:22" x14ac:dyDescent="0.25">
      <c r="A420" s="39">
        <v>42713</v>
      </c>
      <c r="B420" s="41">
        <f t="shared" si="60"/>
        <v>156.64786462530219</v>
      </c>
      <c r="C420" s="41">
        <f t="shared" si="61"/>
        <v>102.91479820627802</v>
      </c>
      <c r="D420" s="41">
        <f t="shared" si="62"/>
        <v>295.89122080993201</v>
      </c>
      <c r="E420" s="41">
        <f t="shared" si="63"/>
        <v>295.36679536679537</v>
      </c>
      <c r="F420" s="41">
        <f t="shared" si="64"/>
        <v>78.258823529411771</v>
      </c>
      <c r="G420" s="41">
        <f t="shared" si="65"/>
        <v>122.28838792003403</v>
      </c>
      <c r="H420" s="41">
        <f t="shared" si="66"/>
        <v>0</v>
      </c>
      <c r="I420" s="41">
        <f t="shared" si="67"/>
        <v>91.863643672616163</v>
      </c>
      <c r="J420" s="41">
        <f t="shared" si="68"/>
        <v>208.58815426997248</v>
      </c>
      <c r="K420" s="41">
        <f t="shared" si="69"/>
        <v>129.08230344464894</v>
      </c>
      <c r="M420">
        <v>486</v>
      </c>
      <c r="N420">
        <v>22.95</v>
      </c>
      <c r="O420">
        <v>400.4</v>
      </c>
      <c r="P420">
        <v>114.75</v>
      </c>
      <c r="Q420">
        <v>99.78</v>
      </c>
      <c r="R420">
        <v>28.75</v>
      </c>
      <c r="T420">
        <v>285.64999999999998</v>
      </c>
      <c r="U420">
        <v>302.87</v>
      </c>
      <c r="V420">
        <v>245.45</v>
      </c>
    </row>
    <row r="421" spans="1:22" x14ac:dyDescent="0.25">
      <c r="A421" s="39">
        <v>42716</v>
      </c>
      <c r="B421" s="41">
        <f t="shared" si="60"/>
        <v>158.00161160354554</v>
      </c>
      <c r="C421" s="41">
        <f t="shared" si="61"/>
        <v>104.03587443946188</v>
      </c>
      <c r="D421" s="41">
        <f t="shared" si="62"/>
        <v>296.59326041974583</v>
      </c>
      <c r="E421" s="41">
        <f t="shared" si="63"/>
        <v>304.63320463320463</v>
      </c>
      <c r="F421" s="41">
        <f t="shared" si="64"/>
        <v>81.788235294117655</v>
      </c>
      <c r="G421" s="41">
        <f t="shared" si="65"/>
        <v>119.73628243300722</v>
      </c>
      <c r="H421" s="41">
        <f t="shared" si="66"/>
        <v>0</v>
      </c>
      <c r="I421" s="41">
        <f t="shared" si="67"/>
        <v>90.480784692072689</v>
      </c>
      <c r="J421" s="41">
        <f t="shared" si="68"/>
        <v>199.05647382920111</v>
      </c>
      <c r="K421" s="41">
        <f t="shared" si="69"/>
        <v>129.79226926110965</v>
      </c>
      <c r="M421">
        <v>490.2</v>
      </c>
      <c r="N421">
        <v>23.2</v>
      </c>
      <c r="O421">
        <v>401.35</v>
      </c>
      <c r="P421">
        <v>118.35</v>
      </c>
      <c r="Q421">
        <v>104.28</v>
      </c>
      <c r="R421">
        <v>28.15</v>
      </c>
      <c r="T421">
        <v>281.35000000000002</v>
      </c>
      <c r="U421">
        <v>289.02999999999997</v>
      </c>
      <c r="V421">
        <v>246.8</v>
      </c>
    </row>
    <row r="422" spans="1:22" x14ac:dyDescent="0.25">
      <c r="A422" s="39">
        <v>42717</v>
      </c>
      <c r="B422" s="41">
        <f t="shared" si="60"/>
        <v>157.46978243352137</v>
      </c>
      <c r="C422" s="41">
        <f t="shared" si="61"/>
        <v>103.13901345291478</v>
      </c>
      <c r="D422" s="41">
        <f t="shared" si="62"/>
        <v>300.6577002660361</v>
      </c>
      <c r="E422" s="41">
        <f t="shared" si="63"/>
        <v>300.90090090090087</v>
      </c>
      <c r="F422" s="41">
        <f t="shared" si="64"/>
        <v>88.925490196078428</v>
      </c>
      <c r="G422" s="41">
        <f t="shared" si="65"/>
        <v>124.20246703530411</v>
      </c>
      <c r="H422" s="41">
        <f t="shared" si="66"/>
        <v>0</v>
      </c>
      <c r="I422" s="41">
        <f t="shared" si="67"/>
        <v>91.976201961730183</v>
      </c>
      <c r="J422" s="41">
        <f t="shared" si="68"/>
        <v>201.85950413223145</v>
      </c>
      <c r="K422" s="41">
        <f t="shared" si="69"/>
        <v>126.18985011832761</v>
      </c>
      <c r="M422">
        <v>488.55</v>
      </c>
      <c r="N422">
        <v>23</v>
      </c>
      <c r="O422">
        <v>406.85</v>
      </c>
      <c r="P422">
        <v>116.9</v>
      </c>
      <c r="Q422">
        <v>113.38</v>
      </c>
      <c r="R422">
        <v>29.2</v>
      </c>
      <c r="T422">
        <v>286</v>
      </c>
      <c r="U422">
        <v>293.10000000000002</v>
      </c>
      <c r="V422">
        <v>239.95</v>
      </c>
    </row>
    <row r="423" spans="1:22" x14ac:dyDescent="0.25">
      <c r="A423" s="39">
        <v>42718</v>
      </c>
      <c r="B423" s="41">
        <f t="shared" si="60"/>
        <v>155.6809024979855</v>
      </c>
      <c r="C423" s="41">
        <f t="shared" si="61"/>
        <v>100.67264573991031</v>
      </c>
      <c r="D423" s="41">
        <f t="shared" si="62"/>
        <v>291.16169080697608</v>
      </c>
      <c r="E423" s="41">
        <f t="shared" si="63"/>
        <v>298.71299871299868</v>
      </c>
      <c r="F423" s="41">
        <f t="shared" si="64"/>
        <v>87.490196078431367</v>
      </c>
      <c r="G423" s="41">
        <f t="shared" si="65"/>
        <v>121.86303700552953</v>
      </c>
      <c r="H423" s="41">
        <f t="shared" si="66"/>
        <v>0</v>
      </c>
      <c r="I423" s="41">
        <f t="shared" si="67"/>
        <v>91.284772471458439</v>
      </c>
      <c r="J423" s="41">
        <f t="shared" si="68"/>
        <v>199.26308539944904</v>
      </c>
      <c r="K423" s="41">
        <f t="shared" si="69"/>
        <v>124.05995266894556</v>
      </c>
      <c r="M423">
        <v>483</v>
      </c>
      <c r="N423">
        <v>22.45</v>
      </c>
      <c r="O423">
        <v>394</v>
      </c>
      <c r="P423">
        <v>116.05</v>
      </c>
      <c r="Q423">
        <v>111.55</v>
      </c>
      <c r="R423">
        <v>28.65</v>
      </c>
      <c r="T423">
        <v>283.85000000000002</v>
      </c>
      <c r="U423">
        <v>289.33</v>
      </c>
      <c r="V423">
        <v>235.9</v>
      </c>
    </row>
    <row r="424" spans="1:22" x14ac:dyDescent="0.25">
      <c r="A424" s="39">
        <v>42719</v>
      </c>
      <c r="B424" s="41">
        <f t="shared" si="60"/>
        <v>158.87187751813053</v>
      </c>
      <c r="C424" s="41">
        <f t="shared" si="61"/>
        <v>101.56950672645739</v>
      </c>
      <c r="D424" s="41">
        <f t="shared" si="62"/>
        <v>293.52645580845405</v>
      </c>
      <c r="E424" s="41">
        <f t="shared" si="63"/>
        <v>300.25740025740026</v>
      </c>
      <c r="F424" s="41">
        <f t="shared" si="64"/>
        <v>88.392156862745097</v>
      </c>
      <c r="G424" s="41">
        <f t="shared" si="65"/>
        <v>122.71373883453849</v>
      </c>
      <c r="H424" s="41">
        <f t="shared" si="66"/>
        <v>0</v>
      </c>
      <c r="I424" s="41">
        <f t="shared" si="67"/>
        <v>91.413410516160155</v>
      </c>
      <c r="J424" s="41">
        <f t="shared" si="68"/>
        <v>196.05371900826449</v>
      </c>
      <c r="K424" s="41">
        <f t="shared" si="69"/>
        <v>124.16513278990271</v>
      </c>
      <c r="M424">
        <v>492.9</v>
      </c>
      <c r="N424">
        <v>22.65</v>
      </c>
      <c r="O424">
        <v>397.2</v>
      </c>
      <c r="P424">
        <v>116.65</v>
      </c>
      <c r="Q424">
        <v>112.7</v>
      </c>
      <c r="R424">
        <v>28.85</v>
      </c>
      <c r="T424">
        <v>284.25</v>
      </c>
      <c r="U424">
        <v>284.67</v>
      </c>
      <c r="V424">
        <v>236.1</v>
      </c>
    </row>
    <row r="425" spans="1:22" x14ac:dyDescent="0.25">
      <c r="A425" s="39">
        <v>42720</v>
      </c>
      <c r="B425" s="41">
        <f t="shared" si="60"/>
        <v>160.30620467365029</v>
      </c>
      <c r="C425" s="41">
        <f t="shared" si="61"/>
        <v>100.44843049327355</v>
      </c>
      <c r="D425" s="41">
        <f t="shared" si="62"/>
        <v>289.38811705586761</v>
      </c>
      <c r="E425" s="41">
        <f t="shared" si="63"/>
        <v>322.00772200772201</v>
      </c>
      <c r="F425" s="41">
        <f t="shared" si="64"/>
        <v>89.003921568627447</v>
      </c>
      <c r="G425" s="41">
        <f t="shared" si="65"/>
        <v>123.35176520629518</v>
      </c>
      <c r="H425" s="41">
        <f t="shared" si="66"/>
        <v>0</v>
      </c>
      <c r="I425" s="41">
        <f t="shared" si="67"/>
        <v>90.127030069142961</v>
      </c>
      <c r="J425" s="41">
        <f t="shared" si="68"/>
        <v>195.54407713498625</v>
      </c>
      <c r="K425" s="41">
        <f t="shared" si="69"/>
        <v>121.11490928214567</v>
      </c>
      <c r="M425">
        <v>497.35</v>
      </c>
      <c r="N425">
        <v>22.4</v>
      </c>
      <c r="O425">
        <v>391.6</v>
      </c>
      <c r="P425">
        <v>125.1</v>
      </c>
      <c r="Q425">
        <v>113.48</v>
      </c>
      <c r="R425">
        <v>29</v>
      </c>
      <c r="T425">
        <v>280.25</v>
      </c>
      <c r="U425">
        <v>283.93</v>
      </c>
      <c r="V425">
        <v>230.3</v>
      </c>
    </row>
    <row r="426" spans="1:22" x14ac:dyDescent="0.25">
      <c r="A426" s="39">
        <v>42723</v>
      </c>
      <c r="B426" s="41">
        <f t="shared" si="60"/>
        <v>157.24415793714746</v>
      </c>
      <c r="C426" s="41">
        <f t="shared" si="61"/>
        <v>100.44843049327355</v>
      </c>
      <c r="D426" s="41">
        <f t="shared" si="62"/>
        <v>285.73012119420633</v>
      </c>
      <c r="E426" s="41">
        <f t="shared" si="63"/>
        <v>328.31402831402829</v>
      </c>
      <c r="F426" s="41">
        <f t="shared" si="64"/>
        <v>90.313725490196077</v>
      </c>
      <c r="G426" s="41">
        <f t="shared" si="65"/>
        <v>122.50106337728626</v>
      </c>
      <c r="H426" s="41">
        <f t="shared" si="66"/>
        <v>0</v>
      </c>
      <c r="I426" s="41">
        <f t="shared" si="67"/>
        <v>88.904968644476597</v>
      </c>
      <c r="J426" s="41">
        <f t="shared" si="68"/>
        <v>194.90358126721765</v>
      </c>
      <c r="K426" s="41">
        <f t="shared" si="69"/>
        <v>119.51091243754929</v>
      </c>
      <c r="M426">
        <v>487.85</v>
      </c>
      <c r="N426">
        <v>22.4</v>
      </c>
      <c r="O426">
        <v>386.65</v>
      </c>
      <c r="P426">
        <v>127.55</v>
      </c>
      <c r="Q426">
        <v>115.15</v>
      </c>
      <c r="R426">
        <v>28.8</v>
      </c>
      <c r="T426">
        <v>276.45</v>
      </c>
      <c r="U426">
        <v>283</v>
      </c>
      <c r="V426">
        <v>227.25</v>
      </c>
    </row>
    <row r="427" spans="1:22" x14ac:dyDescent="0.25">
      <c r="A427" s="39">
        <v>42724</v>
      </c>
      <c r="B427" s="41">
        <f t="shared" si="60"/>
        <v>156.2610797743755</v>
      </c>
      <c r="C427" s="41">
        <f t="shared" si="61"/>
        <v>99.327354260089677</v>
      </c>
      <c r="D427" s="41">
        <f t="shared" si="62"/>
        <v>279.89210759680759</v>
      </c>
      <c r="E427" s="41">
        <f t="shared" si="63"/>
        <v>309.90990990990991</v>
      </c>
      <c r="F427" s="41">
        <f t="shared" si="64"/>
        <v>91.803921568627445</v>
      </c>
      <c r="G427" s="41">
        <f t="shared" si="65"/>
        <v>122.92641429179072</v>
      </c>
      <c r="H427" s="41">
        <f t="shared" si="66"/>
        <v>0</v>
      </c>
      <c r="I427" s="41">
        <f t="shared" si="67"/>
        <v>87.602508441871692</v>
      </c>
      <c r="J427" s="41">
        <f t="shared" si="68"/>
        <v>193.96005509641873</v>
      </c>
      <c r="K427" s="41">
        <f t="shared" si="69"/>
        <v>118.01209571391007</v>
      </c>
      <c r="M427">
        <v>484.8</v>
      </c>
      <c r="N427">
        <v>22.15</v>
      </c>
      <c r="O427">
        <v>378.75</v>
      </c>
      <c r="P427">
        <v>120.4</v>
      </c>
      <c r="Q427">
        <v>117.05</v>
      </c>
      <c r="R427">
        <v>28.9</v>
      </c>
      <c r="T427">
        <v>272.39999999999998</v>
      </c>
      <c r="U427">
        <v>281.63</v>
      </c>
      <c r="V427">
        <v>224.4</v>
      </c>
    </row>
    <row r="428" spans="1:22" x14ac:dyDescent="0.25">
      <c r="A428" s="39">
        <v>42725</v>
      </c>
      <c r="B428" s="41">
        <f t="shared" si="60"/>
        <v>156.18049959709913</v>
      </c>
      <c r="C428" s="41">
        <f t="shared" si="61"/>
        <v>98.878923766816143</v>
      </c>
      <c r="D428" s="41">
        <f t="shared" si="62"/>
        <v>271.72627845107894</v>
      </c>
      <c r="E428" s="41">
        <f t="shared" si="63"/>
        <v>310.93951093951091</v>
      </c>
      <c r="F428" s="41">
        <f t="shared" si="64"/>
        <v>89.003921568627447</v>
      </c>
      <c r="G428" s="41">
        <f t="shared" si="65"/>
        <v>121.22501063377284</v>
      </c>
      <c r="H428" s="41">
        <f t="shared" si="66"/>
        <v>0</v>
      </c>
      <c r="I428" s="41">
        <f t="shared" si="67"/>
        <v>88.181379643029416</v>
      </c>
      <c r="J428" s="41">
        <f t="shared" si="68"/>
        <v>193.73278236914604</v>
      </c>
      <c r="K428" s="41">
        <f t="shared" si="69"/>
        <v>118.90612674204574</v>
      </c>
      <c r="M428">
        <v>484.55</v>
      </c>
      <c r="N428">
        <v>22.05</v>
      </c>
      <c r="O428">
        <v>367.7</v>
      </c>
      <c r="P428">
        <v>120.8</v>
      </c>
      <c r="Q428">
        <v>113.48</v>
      </c>
      <c r="R428">
        <v>28.5</v>
      </c>
      <c r="T428">
        <v>274.2</v>
      </c>
      <c r="U428">
        <v>281.3</v>
      </c>
      <c r="V428">
        <v>226.1</v>
      </c>
    </row>
    <row r="429" spans="1:22" x14ac:dyDescent="0.25">
      <c r="A429" s="39">
        <v>42726</v>
      </c>
      <c r="B429" s="41">
        <f t="shared" si="60"/>
        <v>156.76067687348913</v>
      </c>
      <c r="C429" s="41">
        <f t="shared" si="61"/>
        <v>97.757847533632287</v>
      </c>
      <c r="D429" s="41">
        <f t="shared" si="62"/>
        <v>257.3159917233225</v>
      </c>
      <c r="E429" s="41">
        <f t="shared" si="63"/>
        <v>295.4954954954955</v>
      </c>
      <c r="F429" s="41">
        <f t="shared" si="64"/>
        <v>85.647058823529406</v>
      </c>
      <c r="G429" s="41">
        <f t="shared" si="65"/>
        <v>122.71373883453849</v>
      </c>
      <c r="H429" s="41">
        <f t="shared" si="66"/>
        <v>0</v>
      </c>
      <c r="I429" s="41">
        <f t="shared" si="67"/>
        <v>84.756391702846116</v>
      </c>
      <c r="J429" s="41">
        <f t="shared" si="68"/>
        <v>191.94214876033058</v>
      </c>
      <c r="K429" s="41">
        <f t="shared" si="69"/>
        <v>113.93636602682093</v>
      </c>
      <c r="M429">
        <v>486.35</v>
      </c>
      <c r="N429">
        <v>21.8</v>
      </c>
      <c r="O429">
        <v>348.2</v>
      </c>
      <c r="P429">
        <v>114.8</v>
      </c>
      <c r="Q429">
        <v>109.2</v>
      </c>
      <c r="R429">
        <v>28.85</v>
      </c>
      <c r="T429">
        <v>263.55</v>
      </c>
      <c r="U429">
        <v>278.7</v>
      </c>
      <c r="V429">
        <v>216.65</v>
      </c>
    </row>
    <row r="430" spans="1:22" x14ac:dyDescent="0.25">
      <c r="A430" s="39">
        <v>42727</v>
      </c>
      <c r="B430" s="41">
        <f t="shared" si="60"/>
        <v>156.43835616438358</v>
      </c>
      <c r="C430" s="41">
        <f t="shared" si="61"/>
        <v>98.654708520179369</v>
      </c>
      <c r="D430" s="41">
        <f t="shared" si="62"/>
        <v>268.25302985515816</v>
      </c>
      <c r="E430" s="41">
        <f t="shared" si="63"/>
        <v>280.82368082368083</v>
      </c>
      <c r="F430" s="41">
        <f t="shared" si="64"/>
        <v>85.043137254901964</v>
      </c>
      <c r="G430" s="41">
        <f t="shared" si="65"/>
        <v>121.65036154827733</v>
      </c>
      <c r="H430" s="41">
        <f t="shared" si="66"/>
        <v>0</v>
      </c>
      <c r="I430" s="41">
        <f t="shared" si="67"/>
        <v>84.547354880205816</v>
      </c>
      <c r="J430" s="41">
        <f t="shared" si="68"/>
        <v>193.09228650137743</v>
      </c>
      <c r="K430" s="41">
        <f t="shared" si="69"/>
        <v>113.93636602682093</v>
      </c>
      <c r="M430">
        <v>485.35</v>
      </c>
      <c r="N430">
        <v>22</v>
      </c>
      <c r="O430">
        <v>363</v>
      </c>
      <c r="P430">
        <v>109.1</v>
      </c>
      <c r="Q430">
        <v>108.43</v>
      </c>
      <c r="R430">
        <v>28.6</v>
      </c>
      <c r="T430">
        <v>262.89999999999998</v>
      </c>
      <c r="U430">
        <v>280.37</v>
      </c>
      <c r="V430">
        <v>216.65</v>
      </c>
    </row>
    <row r="431" spans="1:22" x14ac:dyDescent="0.25">
      <c r="A431" s="39">
        <v>42730</v>
      </c>
      <c r="B431" s="41">
        <f t="shared" si="60"/>
        <v>154.34327155519742</v>
      </c>
      <c r="C431" s="41">
        <f t="shared" si="61"/>
        <v>96.63677130044843</v>
      </c>
      <c r="D431" s="41">
        <f t="shared" si="62"/>
        <v>270.80254212237656</v>
      </c>
      <c r="E431" s="41">
        <f t="shared" si="63"/>
        <v>266.79536679536682</v>
      </c>
      <c r="F431" s="41">
        <f t="shared" si="64"/>
        <v>81.905882352941177</v>
      </c>
      <c r="G431" s="41">
        <f t="shared" si="65"/>
        <v>117.18417694598043</v>
      </c>
      <c r="H431" s="41">
        <f t="shared" si="66"/>
        <v>0</v>
      </c>
      <c r="I431" s="41">
        <f t="shared" si="67"/>
        <v>83.61472905611835</v>
      </c>
      <c r="J431" s="41">
        <f t="shared" si="68"/>
        <v>189.75895316804409</v>
      </c>
      <c r="K431" s="41">
        <f t="shared" si="69"/>
        <v>109.67657112805679</v>
      </c>
      <c r="M431">
        <v>478.85</v>
      </c>
      <c r="N431">
        <v>21.55</v>
      </c>
      <c r="O431">
        <v>366.45</v>
      </c>
      <c r="P431">
        <v>103.65</v>
      </c>
      <c r="Q431">
        <v>104.43</v>
      </c>
      <c r="R431">
        <v>27.55</v>
      </c>
      <c r="T431">
        <v>260</v>
      </c>
      <c r="U431">
        <v>275.52999999999997</v>
      </c>
      <c r="V431">
        <v>208.55</v>
      </c>
    </row>
    <row r="432" spans="1:22" x14ac:dyDescent="0.25">
      <c r="A432" s="39">
        <v>42731</v>
      </c>
      <c r="B432" s="41">
        <f t="shared" si="60"/>
        <v>155.63255439161966</v>
      </c>
      <c r="C432" s="41">
        <f t="shared" si="61"/>
        <v>97.309417040358738</v>
      </c>
      <c r="D432" s="41">
        <f t="shared" si="62"/>
        <v>277.67514040792196</v>
      </c>
      <c r="E432" s="41">
        <f t="shared" si="63"/>
        <v>261.77606177606179</v>
      </c>
      <c r="F432" s="41">
        <f t="shared" si="64"/>
        <v>81.764705882352942</v>
      </c>
      <c r="G432" s="41">
        <f t="shared" si="65"/>
        <v>115.27009783071034</v>
      </c>
      <c r="H432" s="41">
        <f t="shared" si="66"/>
        <v>0</v>
      </c>
      <c r="I432" s="41">
        <f t="shared" si="67"/>
        <v>85.84981508281075</v>
      </c>
      <c r="J432" s="41">
        <f t="shared" si="68"/>
        <v>194.88292011019288</v>
      </c>
      <c r="K432" s="41">
        <f t="shared" si="69"/>
        <v>112.88456481724953</v>
      </c>
      <c r="M432">
        <v>482.85</v>
      </c>
      <c r="N432">
        <v>21.7</v>
      </c>
      <c r="O432">
        <v>375.75</v>
      </c>
      <c r="P432">
        <v>101.7</v>
      </c>
      <c r="Q432">
        <v>104.25</v>
      </c>
      <c r="R432">
        <v>27.1</v>
      </c>
      <c r="T432">
        <v>266.95</v>
      </c>
      <c r="U432">
        <v>282.97000000000003</v>
      </c>
      <c r="V432">
        <v>214.65</v>
      </c>
    </row>
    <row r="433" spans="1:22" x14ac:dyDescent="0.25">
      <c r="A433" s="39">
        <v>42732</v>
      </c>
      <c r="B433" s="41">
        <f t="shared" si="60"/>
        <v>156.82514101531024</v>
      </c>
      <c r="C433" s="41">
        <f t="shared" si="61"/>
        <v>99.327354260089677</v>
      </c>
      <c r="D433" s="41">
        <f t="shared" si="62"/>
        <v>279.07921962754949</v>
      </c>
      <c r="E433" s="41">
        <f t="shared" si="63"/>
        <v>274.77477477477476</v>
      </c>
      <c r="F433" s="41">
        <f t="shared" si="64"/>
        <v>83.529411764705884</v>
      </c>
      <c r="G433" s="41">
        <f t="shared" si="65"/>
        <v>115.90812420246704</v>
      </c>
      <c r="H433" s="41">
        <f t="shared" si="66"/>
        <v>0</v>
      </c>
      <c r="I433" s="41">
        <f t="shared" si="67"/>
        <v>86.348287506029905</v>
      </c>
      <c r="J433" s="41">
        <f t="shared" si="68"/>
        <v>192.63085399449037</v>
      </c>
      <c r="K433" s="41">
        <f t="shared" si="69"/>
        <v>111.43833815408888</v>
      </c>
      <c r="M433">
        <v>486.55</v>
      </c>
      <c r="N433">
        <v>22.15</v>
      </c>
      <c r="O433">
        <v>377.65</v>
      </c>
      <c r="P433">
        <v>106.75</v>
      </c>
      <c r="Q433">
        <v>106.5</v>
      </c>
      <c r="R433">
        <v>27.25</v>
      </c>
      <c r="T433">
        <v>268.5</v>
      </c>
      <c r="U433">
        <v>279.7</v>
      </c>
      <c r="V433">
        <v>211.9</v>
      </c>
    </row>
    <row r="434" spans="1:22" x14ac:dyDescent="0.25">
      <c r="A434" s="39">
        <v>42733</v>
      </c>
      <c r="B434" s="41">
        <f t="shared" si="60"/>
        <v>157.92103142626914</v>
      </c>
      <c r="C434" s="41">
        <f t="shared" si="61"/>
        <v>98.878923766816143</v>
      </c>
      <c r="D434" s="41">
        <f t="shared" si="62"/>
        <v>280.81584392550991</v>
      </c>
      <c r="E434" s="41">
        <f t="shared" si="63"/>
        <v>271.68597168597171</v>
      </c>
      <c r="F434" s="41">
        <f t="shared" si="64"/>
        <v>83.435294117647047</v>
      </c>
      <c r="G434" s="41">
        <f t="shared" si="65"/>
        <v>117.60952786048489</v>
      </c>
      <c r="H434" s="41">
        <f t="shared" si="66"/>
        <v>0</v>
      </c>
      <c r="I434" s="41">
        <f t="shared" si="67"/>
        <v>85.110146325775844</v>
      </c>
      <c r="J434" s="41">
        <f t="shared" si="68"/>
        <v>197.19696969696969</v>
      </c>
      <c r="K434" s="41">
        <f t="shared" si="69"/>
        <v>114.12043123849591</v>
      </c>
      <c r="M434">
        <v>489.95</v>
      </c>
      <c r="N434">
        <v>22.05</v>
      </c>
      <c r="O434">
        <v>380</v>
      </c>
      <c r="P434">
        <v>105.55</v>
      </c>
      <c r="Q434">
        <v>106.38</v>
      </c>
      <c r="R434">
        <v>27.65</v>
      </c>
      <c r="T434">
        <v>264.64999999999998</v>
      </c>
      <c r="U434">
        <v>286.33</v>
      </c>
      <c r="V434">
        <v>217</v>
      </c>
    </row>
    <row r="435" spans="1:22" x14ac:dyDescent="0.25">
      <c r="A435" s="39">
        <v>42734</v>
      </c>
      <c r="B435" s="41">
        <f t="shared" si="60"/>
        <v>157.95326349717971</v>
      </c>
      <c r="C435" s="41">
        <f t="shared" si="61"/>
        <v>100.22421524663679</v>
      </c>
      <c r="D435" s="41">
        <f t="shared" si="62"/>
        <v>279.55956251847476</v>
      </c>
      <c r="E435" s="41">
        <f t="shared" si="63"/>
        <v>273.48777348777344</v>
      </c>
      <c r="F435" s="41">
        <f t="shared" si="64"/>
        <v>84.941176470588232</v>
      </c>
      <c r="G435" s="41">
        <f t="shared" si="65"/>
        <v>118.03487877498935</v>
      </c>
      <c r="H435" s="41">
        <f t="shared" si="66"/>
        <v>0</v>
      </c>
      <c r="I435" s="41">
        <f t="shared" si="67"/>
        <v>86.332207750442194</v>
      </c>
      <c r="J435" s="41">
        <f t="shared" si="68"/>
        <v>202.61707988980717</v>
      </c>
      <c r="K435" s="41">
        <f t="shared" si="69"/>
        <v>113.67341572442808</v>
      </c>
      <c r="M435">
        <v>490.05</v>
      </c>
      <c r="N435">
        <v>22.35</v>
      </c>
      <c r="O435">
        <v>378.3</v>
      </c>
      <c r="P435">
        <v>106.25</v>
      </c>
      <c r="Q435">
        <v>108.3</v>
      </c>
      <c r="R435">
        <v>27.75</v>
      </c>
      <c r="T435">
        <v>268.45</v>
      </c>
      <c r="U435">
        <v>294.2</v>
      </c>
      <c r="V435">
        <v>216.15</v>
      </c>
    </row>
    <row r="436" spans="1:22" x14ac:dyDescent="0.25">
      <c r="A436" s="39">
        <v>42737</v>
      </c>
      <c r="B436" s="41">
        <f t="shared" si="60"/>
        <v>157.93714746172444</v>
      </c>
      <c r="C436" s="41">
        <f t="shared" si="61"/>
        <v>101.12107623318384</v>
      </c>
      <c r="D436" s="41">
        <f t="shared" si="62"/>
        <v>282.035175879397</v>
      </c>
      <c r="E436" s="41">
        <f t="shared" si="63"/>
        <v>274.90347490347489</v>
      </c>
      <c r="F436" s="41">
        <f t="shared" si="64"/>
        <v>87.592156862745114</v>
      </c>
      <c r="G436" s="41">
        <f t="shared" si="65"/>
        <v>118.67290514674605</v>
      </c>
      <c r="H436" s="41">
        <f t="shared" si="66"/>
        <v>0</v>
      </c>
      <c r="I436" s="41">
        <f t="shared" si="67"/>
        <v>88.052741598327714</v>
      </c>
      <c r="J436" s="41">
        <f t="shared" si="68"/>
        <v>206.61157024793391</v>
      </c>
      <c r="K436" s="41">
        <f t="shared" si="69"/>
        <v>116.19773862739942</v>
      </c>
      <c r="M436">
        <v>490</v>
      </c>
      <c r="N436">
        <v>22.55</v>
      </c>
      <c r="O436">
        <v>381.65</v>
      </c>
      <c r="P436">
        <v>106.8</v>
      </c>
      <c r="Q436">
        <v>111.68</v>
      </c>
      <c r="R436">
        <v>27.9</v>
      </c>
      <c r="T436">
        <v>273.8</v>
      </c>
      <c r="U436">
        <v>300</v>
      </c>
      <c r="V436">
        <v>220.95</v>
      </c>
    </row>
    <row r="437" spans="1:22" x14ac:dyDescent="0.25">
      <c r="A437" s="39">
        <v>42738</v>
      </c>
      <c r="B437" s="41">
        <f t="shared" si="60"/>
        <v>158.11442385173248</v>
      </c>
      <c r="C437" s="41">
        <f t="shared" si="61"/>
        <v>101.56950672645739</v>
      </c>
      <c r="D437" s="41">
        <f t="shared" si="62"/>
        <v>283.73485072420925</v>
      </c>
      <c r="E437" s="41">
        <f t="shared" si="63"/>
        <v>277.2200772200772</v>
      </c>
      <c r="F437" s="41">
        <f t="shared" si="64"/>
        <v>92.219607843137254</v>
      </c>
      <c r="G437" s="41">
        <f t="shared" si="65"/>
        <v>124.84049340706082</v>
      </c>
      <c r="H437" s="41">
        <f t="shared" si="66"/>
        <v>0</v>
      </c>
      <c r="I437" s="41">
        <f t="shared" si="67"/>
        <v>88.100980865090847</v>
      </c>
      <c r="J437" s="41">
        <f t="shared" si="68"/>
        <v>213.17493112947656</v>
      </c>
      <c r="K437" s="41">
        <f t="shared" si="69"/>
        <v>115.51406784117802</v>
      </c>
      <c r="M437">
        <v>490.55</v>
      </c>
      <c r="N437">
        <v>22.65</v>
      </c>
      <c r="O437">
        <v>383.95</v>
      </c>
      <c r="P437">
        <v>107.7</v>
      </c>
      <c r="Q437">
        <v>117.58</v>
      </c>
      <c r="R437">
        <v>29.35</v>
      </c>
      <c r="T437">
        <v>273.95</v>
      </c>
      <c r="U437">
        <v>309.52999999999997</v>
      </c>
      <c r="V437">
        <v>219.65</v>
      </c>
    </row>
    <row r="438" spans="1:22" x14ac:dyDescent="0.25">
      <c r="A438" s="39">
        <v>42739</v>
      </c>
      <c r="B438" s="41">
        <f t="shared" si="60"/>
        <v>158.14665592264302</v>
      </c>
      <c r="C438" s="41">
        <f t="shared" si="61"/>
        <v>100.89686098654708</v>
      </c>
      <c r="D438" s="41">
        <f t="shared" si="62"/>
        <v>281.99822642624895</v>
      </c>
      <c r="E438" s="41">
        <f t="shared" si="63"/>
        <v>276.06177606177607</v>
      </c>
      <c r="F438" s="41">
        <f t="shared" si="64"/>
        <v>96.650980392156868</v>
      </c>
      <c r="G438" s="41">
        <f t="shared" si="65"/>
        <v>128.24330072309652</v>
      </c>
      <c r="H438" s="41">
        <f t="shared" si="66"/>
        <v>0</v>
      </c>
      <c r="I438" s="41">
        <f t="shared" si="67"/>
        <v>88.406496221257441</v>
      </c>
      <c r="J438" s="41">
        <f t="shared" si="68"/>
        <v>211.63911845730027</v>
      </c>
      <c r="K438" s="41">
        <f t="shared" si="69"/>
        <v>114.01525111753878</v>
      </c>
      <c r="M438">
        <v>490.65</v>
      </c>
      <c r="N438">
        <v>22.5</v>
      </c>
      <c r="O438">
        <v>381.6</v>
      </c>
      <c r="P438">
        <v>107.25</v>
      </c>
      <c r="Q438">
        <v>123.23</v>
      </c>
      <c r="R438">
        <v>30.15</v>
      </c>
      <c r="T438">
        <v>274.89999999999998</v>
      </c>
      <c r="U438">
        <v>307.3</v>
      </c>
      <c r="V438">
        <v>216.8</v>
      </c>
    </row>
    <row r="439" spans="1:22" x14ac:dyDescent="0.25">
      <c r="A439" s="39">
        <v>42740</v>
      </c>
      <c r="B439" s="41">
        <f t="shared" si="60"/>
        <v>164.22240128928283</v>
      </c>
      <c r="C439" s="41">
        <f t="shared" si="61"/>
        <v>101.12107623318384</v>
      </c>
      <c r="D439" s="41">
        <f t="shared" si="62"/>
        <v>282.44161986402599</v>
      </c>
      <c r="E439" s="41">
        <f t="shared" si="63"/>
        <v>280.82368082368083</v>
      </c>
      <c r="F439" s="41">
        <f t="shared" si="64"/>
        <v>96.039215686274517</v>
      </c>
      <c r="G439" s="41">
        <f t="shared" si="65"/>
        <v>126.32922160782644</v>
      </c>
      <c r="H439" s="41">
        <f t="shared" si="66"/>
        <v>0</v>
      </c>
      <c r="I439" s="41">
        <f t="shared" si="67"/>
        <v>92.458594629361642</v>
      </c>
      <c r="J439" s="41">
        <f t="shared" si="68"/>
        <v>217.14876033057854</v>
      </c>
      <c r="K439" s="41">
        <f t="shared" si="69"/>
        <v>119.72127267946358</v>
      </c>
      <c r="M439">
        <v>509.5</v>
      </c>
      <c r="N439">
        <v>22.55</v>
      </c>
      <c r="O439">
        <v>382.2</v>
      </c>
      <c r="P439">
        <v>109.1</v>
      </c>
      <c r="Q439">
        <v>122.45</v>
      </c>
      <c r="R439">
        <v>29.7</v>
      </c>
      <c r="T439">
        <v>287.5</v>
      </c>
      <c r="U439">
        <v>315.3</v>
      </c>
      <c r="V439">
        <v>227.65</v>
      </c>
    </row>
    <row r="440" spans="1:22" x14ac:dyDescent="0.25">
      <c r="A440" s="39">
        <v>42741</v>
      </c>
      <c r="B440" s="41">
        <f t="shared" si="60"/>
        <v>170.45930701047541</v>
      </c>
      <c r="C440" s="41">
        <f t="shared" si="61"/>
        <v>99.103139013452918</v>
      </c>
      <c r="D440" s="41">
        <f t="shared" si="62"/>
        <v>277.74903931421818</v>
      </c>
      <c r="E440" s="41">
        <f t="shared" si="63"/>
        <v>277.60617760617754</v>
      </c>
      <c r="F440" s="41">
        <f t="shared" si="64"/>
        <v>95.317647058823525</v>
      </c>
      <c r="G440" s="41">
        <f t="shared" si="65"/>
        <v>126.96724797958316</v>
      </c>
      <c r="H440" s="41">
        <f t="shared" si="66"/>
        <v>0</v>
      </c>
      <c r="I440" s="41">
        <f t="shared" si="67"/>
        <v>91.992281717317908</v>
      </c>
      <c r="J440" s="41">
        <f t="shared" si="68"/>
        <v>214.27685950413226</v>
      </c>
      <c r="K440" s="41">
        <f t="shared" si="69"/>
        <v>121.27267946358138</v>
      </c>
      <c r="M440">
        <v>528.85</v>
      </c>
      <c r="N440">
        <v>22.1</v>
      </c>
      <c r="O440">
        <v>375.85</v>
      </c>
      <c r="P440">
        <v>107.85</v>
      </c>
      <c r="Q440">
        <v>121.53</v>
      </c>
      <c r="R440">
        <v>29.85</v>
      </c>
      <c r="T440">
        <v>286.05</v>
      </c>
      <c r="U440">
        <v>311.13</v>
      </c>
      <c r="V440">
        <v>230.6</v>
      </c>
    </row>
    <row r="441" spans="1:22" x14ac:dyDescent="0.25">
      <c r="A441" s="39">
        <v>42744</v>
      </c>
      <c r="B441" s="41">
        <f t="shared" si="60"/>
        <v>173.85979049153909</v>
      </c>
      <c r="C441" s="41">
        <f t="shared" si="61"/>
        <v>100</v>
      </c>
      <c r="D441" s="41">
        <f t="shared" si="62"/>
        <v>277.26869642329291</v>
      </c>
      <c r="E441" s="41">
        <f t="shared" si="63"/>
        <v>274.38867438867436</v>
      </c>
      <c r="F441" s="41">
        <f t="shared" si="64"/>
        <v>95.317647058823525</v>
      </c>
      <c r="G441" s="41">
        <f t="shared" si="65"/>
        <v>126.96724797958316</v>
      </c>
      <c r="H441" s="41">
        <f t="shared" si="66"/>
        <v>0</v>
      </c>
      <c r="I441" s="41">
        <f t="shared" si="67"/>
        <v>91.558128316449597</v>
      </c>
      <c r="J441" s="41">
        <f t="shared" si="68"/>
        <v>212.58264462809922</v>
      </c>
      <c r="K441" s="41">
        <f t="shared" si="69"/>
        <v>122.29818564291348</v>
      </c>
      <c r="M441">
        <v>539.4</v>
      </c>
      <c r="N441">
        <v>22.3</v>
      </c>
      <c r="O441">
        <v>375.2</v>
      </c>
      <c r="P441">
        <v>106.6</v>
      </c>
      <c r="Q441">
        <v>121.53</v>
      </c>
      <c r="R441">
        <v>29.85</v>
      </c>
      <c r="T441">
        <v>284.7</v>
      </c>
      <c r="U441">
        <v>308.67</v>
      </c>
      <c r="V441">
        <v>232.55</v>
      </c>
    </row>
    <row r="442" spans="1:22" x14ac:dyDescent="0.25">
      <c r="A442" s="39">
        <v>42745</v>
      </c>
      <c r="B442" s="41">
        <f t="shared" si="60"/>
        <v>179.43593875906529</v>
      </c>
      <c r="C442" s="41">
        <f t="shared" si="61"/>
        <v>106.72645739910314</v>
      </c>
      <c r="D442" s="41">
        <f t="shared" si="62"/>
        <v>277.30564587644102</v>
      </c>
      <c r="E442" s="41">
        <f t="shared" si="63"/>
        <v>274.1312741312741</v>
      </c>
      <c r="F442" s="41">
        <f t="shared" si="64"/>
        <v>99.513725490196066</v>
      </c>
      <c r="G442" s="41">
        <f t="shared" si="65"/>
        <v>129.30667800935771</v>
      </c>
      <c r="H442" s="41">
        <f t="shared" si="66"/>
        <v>0</v>
      </c>
      <c r="I442" s="41">
        <f t="shared" si="67"/>
        <v>94.516803344589164</v>
      </c>
      <c r="J442" s="41">
        <f t="shared" si="68"/>
        <v>220.04132231404961</v>
      </c>
      <c r="K442" s="41">
        <f t="shared" si="69"/>
        <v>122.32448067315276</v>
      </c>
      <c r="M442">
        <v>556.70000000000005</v>
      </c>
      <c r="N442">
        <v>23.8</v>
      </c>
      <c r="O442">
        <v>375.25</v>
      </c>
      <c r="P442">
        <v>106.5</v>
      </c>
      <c r="Q442">
        <v>126.88</v>
      </c>
      <c r="R442">
        <v>30.4</v>
      </c>
      <c r="T442">
        <v>293.89999999999998</v>
      </c>
      <c r="U442">
        <v>319.5</v>
      </c>
      <c r="V442">
        <v>232.6</v>
      </c>
    </row>
    <row r="443" spans="1:22" x14ac:dyDescent="0.25">
      <c r="A443" s="39">
        <v>42746</v>
      </c>
      <c r="B443" s="41">
        <f t="shared" si="60"/>
        <v>178.13053988718775</v>
      </c>
      <c r="C443" s="41">
        <f t="shared" si="61"/>
        <v>111.43497757847534</v>
      </c>
      <c r="D443" s="41">
        <f t="shared" si="62"/>
        <v>278.70972509606855</v>
      </c>
      <c r="E443" s="41">
        <f t="shared" si="63"/>
        <v>271.81467181467178</v>
      </c>
      <c r="F443" s="41">
        <f t="shared" si="64"/>
        <v>99.160784313725486</v>
      </c>
      <c r="G443" s="41">
        <f t="shared" si="65"/>
        <v>129.30667800935771</v>
      </c>
      <c r="H443" s="41">
        <f t="shared" si="66"/>
        <v>0</v>
      </c>
      <c r="I443" s="41">
        <f t="shared" si="67"/>
        <v>95.079594790159177</v>
      </c>
      <c r="J443" s="41">
        <f t="shared" si="68"/>
        <v>225.29614325068871</v>
      </c>
      <c r="K443" s="41">
        <f t="shared" si="69"/>
        <v>124.95398369708124</v>
      </c>
      <c r="M443">
        <v>552.65</v>
      </c>
      <c r="N443">
        <v>24.85</v>
      </c>
      <c r="O443">
        <v>377.15</v>
      </c>
      <c r="P443">
        <v>105.6</v>
      </c>
      <c r="Q443">
        <v>126.43</v>
      </c>
      <c r="R443">
        <v>30.4</v>
      </c>
      <c r="T443">
        <v>295.64999999999998</v>
      </c>
      <c r="U443">
        <v>327.13</v>
      </c>
      <c r="V443">
        <v>237.6</v>
      </c>
    </row>
    <row r="444" spans="1:22" x14ac:dyDescent="0.25">
      <c r="A444" s="39">
        <v>42747</v>
      </c>
      <c r="B444" s="41">
        <f t="shared" si="60"/>
        <v>171.08783239323125</v>
      </c>
      <c r="C444" s="41">
        <f t="shared" si="61"/>
        <v>117.26457399103138</v>
      </c>
      <c r="D444" s="41">
        <f t="shared" si="62"/>
        <v>278.6727756429205</v>
      </c>
      <c r="E444" s="41">
        <f t="shared" si="63"/>
        <v>285.32818532818533</v>
      </c>
      <c r="F444" s="41">
        <f t="shared" si="64"/>
        <v>99.592156862745099</v>
      </c>
      <c r="G444" s="41">
        <f t="shared" si="65"/>
        <v>127.60527435133983</v>
      </c>
      <c r="H444" s="41">
        <f t="shared" si="66"/>
        <v>0</v>
      </c>
      <c r="I444" s="41">
        <f t="shared" si="67"/>
        <v>94.146968966071725</v>
      </c>
      <c r="J444" s="41">
        <f t="shared" si="68"/>
        <v>226.88016528925621</v>
      </c>
      <c r="K444" s="41">
        <f t="shared" si="69"/>
        <v>126.61057060215619</v>
      </c>
      <c r="M444">
        <v>530.79999999999995</v>
      </c>
      <c r="N444">
        <v>26.15</v>
      </c>
      <c r="O444">
        <v>377.1</v>
      </c>
      <c r="P444">
        <v>110.85</v>
      </c>
      <c r="Q444">
        <v>126.98</v>
      </c>
      <c r="R444">
        <v>30</v>
      </c>
      <c r="T444">
        <v>292.75</v>
      </c>
      <c r="U444">
        <v>329.43</v>
      </c>
      <c r="V444">
        <v>240.75</v>
      </c>
    </row>
    <row r="445" spans="1:22" x14ac:dyDescent="0.25">
      <c r="A445" s="39">
        <v>42748</v>
      </c>
      <c r="B445" s="41">
        <f t="shared" si="60"/>
        <v>175.93875906526995</v>
      </c>
      <c r="C445" s="41">
        <f t="shared" si="61"/>
        <v>115.24663677130044</v>
      </c>
      <c r="D445" s="41">
        <f t="shared" si="62"/>
        <v>278.0446349394029</v>
      </c>
      <c r="E445" s="41">
        <f t="shared" si="63"/>
        <v>299.48519948519947</v>
      </c>
      <c r="F445" s="41">
        <f t="shared" si="64"/>
        <v>96.768627450980389</v>
      </c>
      <c r="G445" s="41">
        <f t="shared" si="65"/>
        <v>126.7545725223309</v>
      </c>
      <c r="H445" s="41">
        <f t="shared" si="66"/>
        <v>0</v>
      </c>
      <c r="I445" s="41">
        <f t="shared" si="67"/>
        <v>94.565042611352311</v>
      </c>
      <c r="J445" s="41">
        <f t="shared" si="68"/>
        <v>224.469696969697</v>
      </c>
      <c r="K445" s="41">
        <f t="shared" si="69"/>
        <v>125.32211412043124</v>
      </c>
      <c r="M445">
        <v>545.85</v>
      </c>
      <c r="N445">
        <v>25.7</v>
      </c>
      <c r="O445">
        <v>376.25</v>
      </c>
      <c r="P445">
        <v>116.35</v>
      </c>
      <c r="Q445">
        <v>123.38</v>
      </c>
      <c r="R445">
        <v>29.8</v>
      </c>
      <c r="T445">
        <v>294.05</v>
      </c>
      <c r="U445">
        <v>325.93</v>
      </c>
      <c r="V445">
        <v>238.3</v>
      </c>
    </row>
    <row r="446" spans="1:22" x14ac:dyDescent="0.25">
      <c r="A446" s="39">
        <v>42751</v>
      </c>
      <c r="B446" s="41">
        <f t="shared" si="60"/>
        <v>188.83158742949234</v>
      </c>
      <c r="C446" s="41">
        <f t="shared" si="61"/>
        <v>114.12556053811657</v>
      </c>
      <c r="D446" s="41">
        <f t="shared" si="62"/>
        <v>280.66804611291752</v>
      </c>
      <c r="E446" s="41">
        <f t="shared" si="63"/>
        <v>292.40669240669234</v>
      </c>
      <c r="F446" s="41">
        <f t="shared" si="64"/>
        <v>97.372549019607845</v>
      </c>
      <c r="G446" s="41">
        <f t="shared" si="65"/>
        <v>126.54189706507867</v>
      </c>
      <c r="H446" s="41">
        <f t="shared" si="66"/>
        <v>0</v>
      </c>
      <c r="I446" s="41">
        <f t="shared" si="67"/>
        <v>96.687570348930691</v>
      </c>
      <c r="J446" s="41">
        <f t="shared" si="68"/>
        <v>224.77272727272731</v>
      </c>
      <c r="K446" s="41">
        <f t="shared" si="69"/>
        <v>127.977912174599</v>
      </c>
      <c r="M446">
        <v>585.85</v>
      </c>
      <c r="N446">
        <v>25.45</v>
      </c>
      <c r="O446">
        <v>379.8</v>
      </c>
      <c r="P446">
        <v>113.6</v>
      </c>
      <c r="Q446">
        <v>124.15</v>
      </c>
      <c r="R446">
        <v>29.75</v>
      </c>
      <c r="T446">
        <v>300.64999999999998</v>
      </c>
      <c r="U446">
        <v>326.37</v>
      </c>
      <c r="V446">
        <v>243.35</v>
      </c>
    </row>
    <row r="447" spans="1:22" x14ac:dyDescent="0.25">
      <c r="A447" s="39">
        <v>42752</v>
      </c>
      <c r="B447" s="41">
        <f t="shared" si="60"/>
        <v>186.31748589846896</v>
      </c>
      <c r="C447" s="41">
        <f t="shared" si="61"/>
        <v>110.53811659192824</v>
      </c>
      <c r="D447" s="41">
        <f t="shared" si="62"/>
        <v>279.67041087791904</v>
      </c>
      <c r="E447" s="41">
        <f t="shared" si="63"/>
        <v>289.31788931788935</v>
      </c>
      <c r="F447" s="41">
        <f t="shared" si="64"/>
        <v>97.568627450980401</v>
      </c>
      <c r="G447" s="41">
        <f t="shared" si="65"/>
        <v>124.62781794980859</v>
      </c>
      <c r="H447" s="41">
        <f t="shared" si="66"/>
        <v>0</v>
      </c>
      <c r="I447" s="41">
        <f t="shared" si="67"/>
        <v>94.822318700755758</v>
      </c>
      <c r="J447" s="41">
        <f t="shared" si="68"/>
        <v>221.46694214876032</v>
      </c>
      <c r="K447" s="41">
        <f t="shared" si="69"/>
        <v>124.16513278990271</v>
      </c>
      <c r="M447">
        <v>578.04999999999995</v>
      </c>
      <c r="N447">
        <v>24.65</v>
      </c>
      <c r="O447">
        <v>378.45</v>
      </c>
      <c r="P447">
        <v>112.4</v>
      </c>
      <c r="Q447">
        <v>124.4</v>
      </c>
      <c r="R447">
        <v>29.3</v>
      </c>
      <c r="T447">
        <v>294.85000000000002</v>
      </c>
      <c r="U447">
        <v>321.57</v>
      </c>
      <c r="V447">
        <v>236.1</v>
      </c>
    </row>
    <row r="448" spans="1:22" x14ac:dyDescent="0.25">
      <c r="A448" s="39">
        <v>42753</v>
      </c>
      <c r="B448" s="41">
        <f t="shared" si="60"/>
        <v>184.80257856567286</v>
      </c>
      <c r="C448" s="41">
        <f t="shared" si="61"/>
        <v>108.5201793721973</v>
      </c>
      <c r="D448" s="41">
        <f t="shared" si="62"/>
        <v>280.63109665976947</v>
      </c>
      <c r="E448" s="41">
        <f t="shared" si="63"/>
        <v>287.64478764478764</v>
      </c>
      <c r="F448" s="41">
        <f t="shared" si="64"/>
        <v>96.509803921568633</v>
      </c>
      <c r="G448" s="41">
        <f t="shared" si="65"/>
        <v>122.92641429179072</v>
      </c>
      <c r="H448" s="41">
        <f t="shared" si="66"/>
        <v>0</v>
      </c>
      <c r="I448" s="41">
        <f t="shared" si="67"/>
        <v>93.873613121080552</v>
      </c>
      <c r="J448" s="41">
        <f t="shared" si="68"/>
        <v>224.05647382920111</v>
      </c>
      <c r="K448" s="41">
        <f t="shared" si="69"/>
        <v>128.53010780962398</v>
      </c>
      <c r="M448">
        <v>573.35</v>
      </c>
      <c r="N448">
        <v>24.2</v>
      </c>
      <c r="O448">
        <v>379.75</v>
      </c>
      <c r="P448">
        <v>111.75</v>
      </c>
      <c r="Q448">
        <v>123.05</v>
      </c>
      <c r="R448">
        <v>28.9</v>
      </c>
      <c r="T448">
        <v>291.89999999999998</v>
      </c>
      <c r="U448">
        <v>325.33</v>
      </c>
      <c r="V448">
        <v>244.4</v>
      </c>
    </row>
    <row r="449" spans="1:22" x14ac:dyDescent="0.25">
      <c r="A449" s="39">
        <v>42754</v>
      </c>
      <c r="B449" s="41">
        <f t="shared" si="60"/>
        <v>184.20628525382756</v>
      </c>
      <c r="C449" s="41">
        <f t="shared" si="61"/>
        <v>107.84753363228698</v>
      </c>
      <c r="D449" s="41">
        <f t="shared" si="62"/>
        <v>276.41885900088681</v>
      </c>
      <c r="E449" s="41">
        <f t="shared" si="63"/>
        <v>281.85328185328183</v>
      </c>
      <c r="F449" s="41">
        <f t="shared" si="64"/>
        <v>95.882352941176478</v>
      </c>
      <c r="G449" s="41">
        <f t="shared" si="65"/>
        <v>124.20246703530411</v>
      </c>
      <c r="H449" s="41">
        <f t="shared" si="66"/>
        <v>0</v>
      </c>
      <c r="I449" s="41">
        <f t="shared" si="67"/>
        <v>94.983116256632911</v>
      </c>
      <c r="J449" s="41">
        <f t="shared" si="68"/>
        <v>227.29338842975207</v>
      </c>
      <c r="K449" s="41">
        <f t="shared" si="69"/>
        <v>128.97712332369181</v>
      </c>
      <c r="M449">
        <v>571.5</v>
      </c>
      <c r="N449">
        <v>24.05</v>
      </c>
      <c r="O449">
        <v>374.05</v>
      </c>
      <c r="P449">
        <v>109.5</v>
      </c>
      <c r="Q449">
        <v>122.25</v>
      </c>
      <c r="R449">
        <v>29.2</v>
      </c>
      <c r="T449">
        <v>295.35000000000002</v>
      </c>
      <c r="U449">
        <v>330.03</v>
      </c>
      <c r="V449">
        <v>245.25</v>
      </c>
    </row>
    <row r="450" spans="1:22" x14ac:dyDescent="0.25">
      <c r="A450" s="39">
        <v>42755</v>
      </c>
      <c r="B450" s="41">
        <f t="shared" si="60"/>
        <v>183.99677679290895</v>
      </c>
      <c r="C450" s="41">
        <f t="shared" si="61"/>
        <v>107.39910313901345</v>
      </c>
      <c r="D450" s="41">
        <f t="shared" si="62"/>
        <v>273.90629618681646</v>
      </c>
      <c r="E450" s="41">
        <f t="shared" si="63"/>
        <v>274.00257400257402</v>
      </c>
      <c r="F450" s="41">
        <f t="shared" si="64"/>
        <v>94.572549019607848</v>
      </c>
      <c r="G450" s="41">
        <f t="shared" si="65"/>
        <v>122.71373883453849</v>
      </c>
      <c r="H450" s="41">
        <f t="shared" si="66"/>
        <v>0</v>
      </c>
      <c r="I450" s="41">
        <f t="shared" si="67"/>
        <v>91.381251004984719</v>
      </c>
      <c r="J450" s="41">
        <f t="shared" si="68"/>
        <v>226.2396694214876</v>
      </c>
      <c r="K450" s="41">
        <f t="shared" si="69"/>
        <v>125.45358927162766</v>
      </c>
      <c r="M450">
        <v>570.85</v>
      </c>
      <c r="N450">
        <v>23.95</v>
      </c>
      <c r="O450">
        <v>370.65</v>
      </c>
      <c r="P450">
        <v>106.45</v>
      </c>
      <c r="Q450">
        <v>120.58</v>
      </c>
      <c r="R450">
        <v>28.85</v>
      </c>
      <c r="T450">
        <v>284.14999999999998</v>
      </c>
      <c r="U450">
        <v>328.5</v>
      </c>
      <c r="V450">
        <v>238.55</v>
      </c>
    </row>
    <row r="451" spans="1:22" x14ac:dyDescent="0.25">
      <c r="A451" s="39">
        <v>42758</v>
      </c>
      <c r="B451" s="41">
        <f t="shared" ref="B451:B497" si="70">(M451/M$3)*100</f>
        <v>185.04431909750204</v>
      </c>
      <c r="C451" s="41">
        <f t="shared" ref="C451:C497" si="71">(N451/N$3)*100</f>
        <v>107.39910313901345</v>
      </c>
      <c r="D451" s="41">
        <f t="shared" ref="D451:D497" si="72">(O451/O$3)*100</f>
        <v>277.37954478273724</v>
      </c>
      <c r="E451" s="41">
        <f t="shared" ref="E451:E497" si="73">(P451/P$3)*100</f>
        <v>271.94337194337197</v>
      </c>
      <c r="F451" s="41">
        <f t="shared" ref="F451:F497" si="74">(Q451/Q$3)*100</f>
        <v>94.258823529411771</v>
      </c>
      <c r="G451" s="41">
        <f t="shared" ref="G451:G497" si="75">(R451/R$3)*100</f>
        <v>130.37005529561887</v>
      </c>
      <c r="H451" s="41">
        <f t="shared" ref="H451:H497" si="76">(S451/S$3)*100</f>
        <v>0</v>
      </c>
      <c r="I451" s="41">
        <f t="shared" ref="I451:I497" si="77">(T451/T$3)*100</f>
        <v>92.056600739668752</v>
      </c>
      <c r="J451" s="41">
        <f t="shared" ref="J451:J497" si="78">(U451/U$3)*100</f>
        <v>235.03443526170798</v>
      </c>
      <c r="K451" s="41">
        <f t="shared" ref="K451:K497" si="79">(V451/V$3)*100</f>
        <v>128.97712332369181</v>
      </c>
      <c r="M451">
        <v>574.1</v>
      </c>
      <c r="N451">
        <v>23.95</v>
      </c>
      <c r="O451">
        <v>375.35</v>
      </c>
      <c r="P451">
        <v>105.65</v>
      </c>
      <c r="Q451">
        <v>120.18</v>
      </c>
      <c r="R451">
        <v>30.65</v>
      </c>
      <c r="T451">
        <v>286.25</v>
      </c>
      <c r="U451">
        <v>341.27</v>
      </c>
      <c r="V451">
        <v>245.25</v>
      </c>
    </row>
    <row r="452" spans="1:22" x14ac:dyDescent="0.25">
      <c r="A452" s="39">
        <v>42759</v>
      </c>
      <c r="B452" s="41">
        <f t="shared" si="70"/>
        <v>185.85012087026593</v>
      </c>
      <c r="C452" s="41">
        <f t="shared" si="71"/>
        <v>106.0538116591928</v>
      </c>
      <c r="D452" s="41">
        <f t="shared" si="72"/>
        <v>274.68223470292639</v>
      </c>
      <c r="E452" s="41">
        <f t="shared" si="73"/>
        <v>273.35907335907336</v>
      </c>
      <c r="F452" s="41">
        <f t="shared" si="74"/>
        <v>93.984313725490196</v>
      </c>
      <c r="G452" s="41">
        <f t="shared" si="75"/>
        <v>137.17566992769034</v>
      </c>
      <c r="H452" s="41">
        <f t="shared" si="76"/>
        <v>0</v>
      </c>
      <c r="I452" s="41">
        <f t="shared" si="77"/>
        <v>94.275607010773427</v>
      </c>
      <c r="J452" s="41">
        <f t="shared" si="78"/>
        <v>237.80991735537191</v>
      </c>
      <c r="K452" s="41">
        <f t="shared" si="79"/>
        <v>132.76360767814882</v>
      </c>
      <c r="M452">
        <v>576.6</v>
      </c>
      <c r="N452">
        <v>23.65</v>
      </c>
      <c r="O452">
        <v>371.7</v>
      </c>
      <c r="P452">
        <v>106.2</v>
      </c>
      <c r="Q452">
        <v>119.83</v>
      </c>
      <c r="R452">
        <v>32.25</v>
      </c>
      <c r="T452">
        <v>293.14999999999998</v>
      </c>
      <c r="U452">
        <v>345.3</v>
      </c>
      <c r="V452">
        <v>252.45</v>
      </c>
    </row>
    <row r="453" spans="1:22" x14ac:dyDescent="0.25">
      <c r="A453" s="39">
        <v>42760</v>
      </c>
      <c r="B453" s="41">
        <f t="shared" si="70"/>
        <v>191.8614020950846</v>
      </c>
      <c r="C453" s="41">
        <f t="shared" si="71"/>
        <v>107.39910313901345</v>
      </c>
      <c r="D453" s="41">
        <f t="shared" si="72"/>
        <v>274.86698196866689</v>
      </c>
      <c r="E453" s="41">
        <f t="shared" si="73"/>
        <v>279.6653796653797</v>
      </c>
      <c r="F453" s="41">
        <f t="shared" si="74"/>
        <v>94.06274509803923</v>
      </c>
      <c r="G453" s="41">
        <f t="shared" si="75"/>
        <v>136.9629944704381</v>
      </c>
      <c r="H453" s="41">
        <f t="shared" si="76"/>
        <v>0</v>
      </c>
      <c r="I453" s="41">
        <f t="shared" si="77"/>
        <v>97.9739507959479</v>
      </c>
      <c r="J453" s="41">
        <f t="shared" si="78"/>
        <v>249.97933884297524</v>
      </c>
      <c r="K453" s="41">
        <f t="shared" si="79"/>
        <v>135.99789639758086</v>
      </c>
      <c r="M453">
        <v>595.25</v>
      </c>
      <c r="N453">
        <v>23.95</v>
      </c>
      <c r="O453">
        <v>371.95</v>
      </c>
      <c r="P453">
        <v>108.65</v>
      </c>
      <c r="Q453">
        <v>119.93</v>
      </c>
      <c r="R453">
        <v>32.200000000000003</v>
      </c>
      <c r="T453">
        <v>304.64999999999998</v>
      </c>
      <c r="U453">
        <v>362.97</v>
      </c>
      <c r="V453">
        <v>258.60000000000002</v>
      </c>
    </row>
    <row r="454" spans="1:22" x14ac:dyDescent="0.25">
      <c r="A454" s="39">
        <v>42762</v>
      </c>
      <c r="B454" s="41">
        <f t="shared" si="70"/>
        <v>190.79774375503629</v>
      </c>
      <c r="C454" s="41">
        <f t="shared" si="71"/>
        <v>105.60538116591928</v>
      </c>
      <c r="D454" s="41">
        <f t="shared" si="72"/>
        <v>270.58084540348801</v>
      </c>
      <c r="E454" s="41">
        <f t="shared" si="73"/>
        <v>277.86357786357786</v>
      </c>
      <c r="F454" s="41">
        <f t="shared" si="74"/>
        <v>93.372549019607845</v>
      </c>
      <c r="G454" s="41">
        <f t="shared" si="75"/>
        <v>137.38834538494257</v>
      </c>
      <c r="H454" s="41">
        <f t="shared" si="76"/>
        <v>0</v>
      </c>
      <c r="I454" s="41">
        <f t="shared" si="77"/>
        <v>97.748834217719889</v>
      </c>
      <c r="J454" s="41">
        <f t="shared" si="78"/>
        <v>245.68181818181819</v>
      </c>
      <c r="K454" s="41">
        <f t="shared" si="79"/>
        <v>135.44570076255587</v>
      </c>
      <c r="M454">
        <v>591.95000000000005</v>
      </c>
      <c r="N454">
        <v>23.55</v>
      </c>
      <c r="O454">
        <v>366.15</v>
      </c>
      <c r="P454">
        <v>107.95</v>
      </c>
      <c r="Q454">
        <v>119.05</v>
      </c>
      <c r="R454">
        <v>32.299999999999997</v>
      </c>
      <c r="T454">
        <v>303.95</v>
      </c>
      <c r="U454">
        <v>356.73</v>
      </c>
      <c r="V454">
        <v>257.55</v>
      </c>
    </row>
    <row r="455" spans="1:22" x14ac:dyDescent="0.25">
      <c r="A455" s="39">
        <v>42765</v>
      </c>
      <c r="B455" s="41">
        <f t="shared" si="70"/>
        <v>186.97824335213537</v>
      </c>
      <c r="C455" s="41">
        <f t="shared" si="71"/>
        <v>106.72645739910314</v>
      </c>
      <c r="D455" s="41">
        <f t="shared" si="72"/>
        <v>268.6225243866391</v>
      </c>
      <c r="E455" s="41">
        <f t="shared" si="73"/>
        <v>274.90347490347489</v>
      </c>
      <c r="F455" s="41">
        <f t="shared" si="74"/>
        <v>95.278431372549022</v>
      </c>
      <c r="G455" s="41">
        <f t="shared" si="75"/>
        <v>131.85878349638452</v>
      </c>
      <c r="H455" s="41">
        <f t="shared" si="76"/>
        <v>0</v>
      </c>
      <c r="I455" s="41">
        <f t="shared" si="77"/>
        <v>97.314680816851592</v>
      </c>
      <c r="J455" s="41">
        <f t="shared" si="78"/>
        <v>242.47245179063364</v>
      </c>
      <c r="K455" s="41">
        <f t="shared" si="79"/>
        <v>137.1022876676308</v>
      </c>
      <c r="M455">
        <v>580.1</v>
      </c>
      <c r="N455">
        <v>23.8</v>
      </c>
      <c r="O455">
        <v>363.5</v>
      </c>
      <c r="P455">
        <v>106.8</v>
      </c>
      <c r="Q455">
        <v>121.48</v>
      </c>
      <c r="R455">
        <v>31</v>
      </c>
      <c r="T455">
        <v>302.60000000000002</v>
      </c>
      <c r="U455">
        <v>352.07</v>
      </c>
      <c r="V455">
        <v>260.7</v>
      </c>
    </row>
    <row r="456" spans="1:22" x14ac:dyDescent="0.25">
      <c r="A456" s="39">
        <v>42766</v>
      </c>
      <c r="B456" s="41">
        <f t="shared" si="70"/>
        <v>180.85414987912972</v>
      </c>
      <c r="C456" s="41">
        <f t="shared" si="71"/>
        <v>105.38116591928251</v>
      </c>
      <c r="D456" s="41">
        <f t="shared" si="72"/>
        <v>265.92521430682831</v>
      </c>
      <c r="E456" s="41">
        <f t="shared" si="73"/>
        <v>264.99356499356497</v>
      </c>
      <c r="F456" s="41">
        <f t="shared" si="74"/>
        <v>96.298039215686273</v>
      </c>
      <c r="G456" s="41">
        <f t="shared" si="75"/>
        <v>129.94470438111441</v>
      </c>
      <c r="H456" s="41">
        <f t="shared" si="76"/>
        <v>0</v>
      </c>
      <c r="I456" s="41">
        <f t="shared" si="77"/>
        <v>94.339926033124314</v>
      </c>
      <c r="J456" s="41">
        <f t="shared" si="78"/>
        <v>239.37327823691464</v>
      </c>
      <c r="K456" s="41">
        <f t="shared" si="79"/>
        <v>133.10544307125954</v>
      </c>
      <c r="M456">
        <v>561.1</v>
      </c>
      <c r="N456">
        <v>23.5</v>
      </c>
      <c r="O456">
        <v>359.85</v>
      </c>
      <c r="P456">
        <v>102.95</v>
      </c>
      <c r="Q456">
        <v>122.78</v>
      </c>
      <c r="R456">
        <v>30.55</v>
      </c>
      <c r="T456">
        <v>293.35000000000002</v>
      </c>
      <c r="U456">
        <v>347.57</v>
      </c>
      <c r="V456">
        <v>253.1</v>
      </c>
    </row>
    <row r="457" spans="1:22" x14ac:dyDescent="0.25">
      <c r="A457" s="39">
        <v>42767</v>
      </c>
      <c r="B457" s="41">
        <f t="shared" si="70"/>
        <v>182.33682514101531</v>
      </c>
      <c r="C457" s="41">
        <f t="shared" si="71"/>
        <v>107.17488789237667</v>
      </c>
      <c r="D457" s="41">
        <f t="shared" si="72"/>
        <v>293.45255690215788</v>
      </c>
      <c r="E457" s="41">
        <f t="shared" si="73"/>
        <v>265.76576576576576</v>
      </c>
      <c r="F457" s="41">
        <f t="shared" si="74"/>
        <v>95.749019607843138</v>
      </c>
      <c r="G457" s="41">
        <f t="shared" si="75"/>
        <v>131.43343258188003</v>
      </c>
      <c r="H457" s="41">
        <f t="shared" si="76"/>
        <v>0</v>
      </c>
      <c r="I457" s="41">
        <f t="shared" si="77"/>
        <v>97.957871040360203</v>
      </c>
      <c r="J457" s="41">
        <f t="shared" si="78"/>
        <v>247.40358126721765</v>
      </c>
      <c r="K457" s="41">
        <f t="shared" si="79"/>
        <v>137.02340257691296</v>
      </c>
      <c r="M457">
        <v>565.70000000000005</v>
      </c>
      <c r="N457">
        <v>23.9</v>
      </c>
      <c r="O457">
        <v>397.1</v>
      </c>
      <c r="P457">
        <v>103.25</v>
      </c>
      <c r="Q457">
        <v>122.08</v>
      </c>
      <c r="R457">
        <v>30.9</v>
      </c>
      <c r="T457">
        <v>304.60000000000002</v>
      </c>
      <c r="U457">
        <v>359.23</v>
      </c>
      <c r="V457">
        <v>260.55</v>
      </c>
    </row>
    <row r="458" spans="1:22" x14ac:dyDescent="0.25">
      <c r="A458" s="39">
        <v>42768</v>
      </c>
      <c r="B458" s="41">
        <f t="shared" si="70"/>
        <v>183.23932312651087</v>
      </c>
      <c r="C458" s="41">
        <f t="shared" si="71"/>
        <v>108.74439461883408</v>
      </c>
      <c r="D458" s="41">
        <f t="shared" si="72"/>
        <v>291.49423588530891</v>
      </c>
      <c r="E458" s="41">
        <f t="shared" si="73"/>
        <v>268.85456885456887</v>
      </c>
      <c r="F458" s="41">
        <f t="shared" si="74"/>
        <v>93.450980392156865</v>
      </c>
      <c r="G458" s="41">
        <f t="shared" si="75"/>
        <v>133.56018715440237</v>
      </c>
      <c r="H458" s="41">
        <f t="shared" si="76"/>
        <v>0</v>
      </c>
      <c r="I458" s="41">
        <f t="shared" si="77"/>
        <v>97.813153240070747</v>
      </c>
      <c r="J458" s="41">
        <f t="shared" si="78"/>
        <v>253.46418732782371</v>
      </c>
      <c r="K458" s="41">
        <f t="shared" si="79"/>
        <v>136.65527215356298</v>
      </c>
      <c r="M458">
        <v>568.5</v>
      </c>
      <c r="N458">
        <v>24.25</v>
      </c>
      <c r="O458">
        <v>394.45</v>
      </c>
      <c r="P458">
        <v>104.45</v>
      </c>
      <c r="Q458">
        <v>119.15</v>
      </c>
      <c r="R458">
        <v>31.4</v>
      </c>
      <c r="T458">
        <v>304.14999999999998</v>
      </c>
      <c r="U458">
        <v>368.03</v>
      </c>
      <c r="V458">
        <v>259.85000000000002</v>
      </c>
    </row>
    <row r="459" spans="1:22" x14ac:dyDescent="0.25">
      <c r="A459" s="39">
        <v>42769</v>
      </c>
      <c r="B459" s="41">
        <f t="shared" si="70"/>
        <v>186.89766317485899</v>
      </c>
      <c r="C459" s="41">
        <f t="shared" si="71"/>
        <v>109.41704035874437</v>
      </c>
      <c r="D459" s="41">
        <f t="shared" si="72"/>
        <v>288.39048182086907</v>
      </c>
      <c r="E459" s="41">
        <f t="shared" si="73"/>
        <v>276.83397683397686</v>
      </c>
      <c r="F459" s="41">
        <f t="shared" si="74"/>
        <v>93.788235294117655</v>
      </c>
      <c r="G459" s="41">
        <f t="shared" si="75"/>
        <v>131.85878349638452</v>
      </c>
      <c r="H459" s="41">
        <f t="shared" si="76"/>
        <v>0</v>
      </c>
      <c r="I459" s="41">
        <f t="shared" si="77"/>
        <v>97.620196173018186</v>
      </c>
      <c r="J459" s="41">
        <f t="shared" si="78"/>
        <v>249.70385674931131</v>
      </c>
      <c r="K459" s="41">
        <f t="shared" si="79"/>
        <v>131.86957665001316</v>
      </c>
      <c r="M459">
        <v>579.85</v>
      </c>
      <c r="N459">
        <v>24.4</v>
      </c>
      <c r="O459">
        <v>390.25</v>
      </c>
      <c r="P459">
        <v>107.55</v>
      </c>
      <c r="Q459">
        <v>119.58</v>
      </c>
      <c r="R459">
        <v>31</v>
      </c>
      <c r="T459">
        <v>303.55</v>
      </c>
      <c r="U459">
        <v>362.57</v>
      </c>
      <c r="V459">
        <v>250.75</v>
      </c>
    </row>
    <row r="460" spans="1:22" x14ac:dyDescent="0.25">
      <c r="A460" s="39">
        <v>42772</v>
      </c>
      <c r="B460" s="41">
        <f t="shared" si="70"/>
        <v>184.2546333601934</v>
      </c>
      <c r="C460" s="41">
        <f t="shared" si="71"/>
        <v>104.26008968609865</v>
      </c>
      <c r="D460" s="41">
        <f t="shared" si="72"/>
        <v>309.74726574046707</v>
      </c>
      <c r="E460" s="41">
        <f t="shared" si="73"/>
        <v>272.97297297297291</v>
      </c>
      <c r="F460" s="41">
        <f t="shared" si="74"/>
        <v>96.196078431372555</v>
      </c>
      <c r="G460" s="41">
        <f t="shared" si="75"/>
        <v>142.27988090174395</v>
      </c>
      <c r="H460" s="41">
        <f t="shared" si="76"/>
        <v>0</v>
      </c>
      <c r="I460" s="41">
        <f t="shared" si="77"/>
        <v>99.437208554429972</v>
      </c>
      <c r="J460" s="41">
        <f t="shared" si="78"/>
        <v>253.07851239669424</v>
      </c>
      <c r="K460" s="41">
        <f t="shared" si="79"/>
        <v>131.86957665001316</v>
      </c>
      <c r="M460">
        <v>571.65</v>
      </c>
      <c r="N460">
        <v>23.25</v>
      </c>
      <c r="O460">
        <v>419.15</v>
      </c>
      <c r="P460">
        <v>106.05</v>
      </c>
      <c r="Q460">
        <v>122.65</v>
      </c>
      <c r="R460">
        <v>33.450000000000003</v>
      </c>
      <c r="T460">
        <v>309.2</v>
      </c>
      <c r="U460">
        <v>367.47</v>
      </c>
      <c r="V460">
        <v>250.75</v>
      </c>
    </row>
    <row r="461" spans="1:22" x14ac:dyDescent="0.25">
      <c r="A461" s="39">
        <v>42773</v>
      </c>
      <c r="B461" s="41">
        <f t="shared" si="70"/>
        <v>182.04673650282029</v>
      </c>
      <c r="C461" s="41">
        <f t="shared" si="71"/>
        <v>100.67264573991031</v>
      </c>
      <c r="D461" s="41">
        <f t="shared" si="72"/>
        <v>315.17883535323682</v>
      </c>
      <c r="E461" s="41">
        <f t="shared" si="73"/>
        <v>269.75546975546973</v>
      </c>
      <c r="F461" s="41">
        <f t="shared" si="74"/>
        <v>96.023529411764713</v>
      </c>
      <c r="G461" s="41">
        <f t="shared" si="75"/>
        <v>140.7911527009783</v>
      </c>
      <c r="H461" s="41">
        <f t="shared" si="76"/>
        <v>0</v>
      </c>
      <c r="I461" s="41">
        <f t="shared" si="77"/>
        <v>97.652355684193594</v>
      </c>
      <c r="J461" s="41">
        <f t="shared" si="78"/>
        <v>256.72865013774106</v>
      </c>
      <c r="K461" s="41">
        <f t="shared" si="79"/>
        <v>130.44964501709177</v>
      </c>
      <c r="M461">
        <v>564.79999999999995</v>
      </c>
      <c r="N461">
        <v>22.45</v>
      </c>
      <c r="O461">
        <v>426.5</v>
      </c>
      <c r="P461">
        <v>104.8</v>
      </c>
      <c r="Q461">
        <v>122.43</v>
      </c>
      <c r="R461">
        <v>33.1</v>
      </c>
      <c r="T461">
        <v>303.64999999999998</v>
      </c>
      <c r="U461">
        <v>372.77</v>
      </c>
      <c r="V461">
        <v>248.05</v>
      </c>
    </row>
    <row r="462" spans="1:22" x14ac:dyDescent="0.25">
      <c r="A462" s="39">
        <v>42774</v>
      </c>
      <c r="B462" s="41">
        <f t="shared" si="70"/>
        <v>181.90169218372282</v>
      </c>
      <c r="C462" s="41">
        <f t="shared" si="71"/>
        <v>106.50224215246638</v>
      </c>
      <c r="D462" s="41">
        <f t="shared" si="72"/>
        <v>320.7582027785989</v>
      </c>
      <c r="E462" s="41">
        <f t="shared" si="73"/>
        <v>268.85456885456887</v>
      </c>
      <c r="F462" s="41">
        <f t="shared" si="74"/>
        <v>96.705882352941174</v>
      </c>
      <c r="G462" s="41">
        <f t="shared" si="75"/>
        <v>145.04466184602296</v>
      </c>
      <c r="H462" s="41">
        <f t="shared" si="76"/>
        <v>0</v>
      </c>
      <c r="I462" s="41">
        <f t="shared" si="77"/>
        <v>98.263386396526769</v>
      </c>
      <c r="J462" s="41">
        <f t="shared" si="78"/>
        <v>263.15426997245186</v>
      </c>
      <c r="K462" s="41">
        <f t="shared" si="79"/>
        <v>132.71101761767025</v>
      </c>
      <c r="M462">
        <v>564.35</v>
      </c>
      <c r="N462">
        <v>23.75</v>
      </c>
      <c r="O462">
        <v>434.05</v>
      </c>
      <c r="P462">
        <v>104.45</v>
      </c>
      <c r="Q462">
        <v>123.3</v>
      </c>
      <c r="R462">
        <v>34.1</v>
      </c>
      <c r="T462">
        <v>305.55</v>
      </c>
      <c r="U462">
        <v>382.1</v>
      </c>
      <c r="V462">
        <v>252.35</v>
      </c>
    </row>
    <row r="463" spans="1:22" x14ac:dyDescent="0.25">
      <c r="A463" s="39">
        <v>42775</v>
      </c>
      <c r="B463" s="41">
        <f t="shared" si="70"/>
        <v>184.80257856567286</v>
      </c>
      <c r="C463" s="41">
        <f t="shared" si="71"/>
        <v>104.03587443946188</v>
      </c>
      <c r="D463" s="41">
        <f t="shared" si="72"/>
        <v>323.75110848359452</v>
      </c>
      <c r="E463" s="41">
        <f t="shared" si="73"/>
        <v>271.55727155727158</v>
      </c>
      <c r="F463" s="41">
        <f t="shared" si="74"/>
        <v>98.180392156862752</v>
      </c>
      <c r="G463" s="41">
        <f t="shared" si="75"/>
        <v>144.8319863887707</v>
      </c>
      <c r="H463" s="41">
        <f t="shared" si="76"/>
        <v>0</v>
      </c>
      <c r="I463" s="41">
        <f t="shared" si="77"/>
        <v>98.022190062711061</v>
      </c>
      <c r="J463" s="41">
        <f t="shared" si="78"/>
        <v>264.87603305785126</v>
      </c>
      <c r="K463" s="41">
        <f t="shared" si="79"/>
        <v>131.10702077307391</v>
      </c>
      <c r="M463">
        <v>573.35</v>
      </c>
      <c r="N463">
        <v>23.2</v>
      </c>
      <c r="O463">
        <v>438.1</v>
      </c>
      <c r="P463">
        <v>105.5</v>
      </c>
      <c r="Q463">
        <v>125.18</v>
      </c>
      <c r="R463">
        <v>34.049999999999997</v>
      </c>
      <c r="T463">
        <v>304.8</v>
      </c>
      <c r="U463">
        <v>384.6</v>
      </c>
      <c r="V463">
        <v>249.3</v>
      </c>
    </row>
    <row r="464" spans="1:22" x14ac:dyDescent="0.25">
      <c r="A464" s="39">
        <v>42776</v>
      </c>
      <c r="B464" s="41">
        <f t="shared" si="70"/>
        <v>183.07816277195809</v>
      </c>
      <c r="C464" s="41">
        <f t="shared" si="71"/>
        <v>103.58744394618836</v>
      </c>
      <c r="D464" s="41">
        <f t="shared" si="72"/>
        <v>313.88560449305356</v>
      </c>
      <c r="E464" s="41">
        <f t="shared" si="73"/>
        <v>270.78507078507079</v>
      </c>
      <c r="F464" s="41">
        <f t="shared" si="74"/>
        <v>100.90196078431373</v>
      </c>
      <c r="G464" s="41">
        <f t="shared" si="75"/>
        <v>143.55593364525734</v>
      </c>
      <c r="H464" s="41">
        <f t="shared" si="76"/>
        <v>0</v>
      </c>
      <c r="I464" s="41">
        <f t="shared" si="77"/>
        <v>100.09647853352629</v>
      </c>
      <c r="J464" s="41">
        <f t="shared" si="78"/>
        <v>262.46556473829202</v>
      </c>
      <c r="K464" s="41">
        <f t="shared" si="79"/>
        <v>130.42334998685249</v>
      </c>
      <c r="M464">
        <v>568</v>
      </c>
      <c r="N464">
        <v>23.1</v>
      </c>
      <c r="O464">
        <v>424.75</v>
      </c>
      <c r="P464">
        <v>105.2</v>
      </c>
      <c r="Q464">
        <v>128.65</v>
      </c>
      <c r="R464">
        <v>33.75</v>
      </c>
      <c r="T464">
        <v>311.25</v>
      </c>
      <c r="U464">
        <v>381.1</v>
      </c>
      <c r="V464">
        <v>248</v>
      </c>
    </row>
    <row r="465" spans="1:22" x14ac:dyDescent="0.25">
      <c r="A465" s="39">
        <v>42779</v>
      </c>
      <c r="B465" s="41">
        <f t="shared" si="70"/>
        <v>185.01208702659147</v>
      </c>
      <c r="C465" s="41">
        <f t="shared" si="71"/>
        <v>101.56950672645739</v>
      </c>
      <c r="D465" s="41">
        <f t="shared" si="72"/>
        <v>303.83535323677211</v>
      </c>
      <c r="E465" s="41">
        <f t="shared" si="73"/>
        <v>275.28957528957528</v>
      </c>
      <c r="F465" s="41">
        <f t="shared" si="74"/>
        <v>99.396078431372544</v>
      </c>
      <c r="G465" s="41">
        <f t="shared" si="75"/>
        <v>130.37005529561887</v>
      </c>
      <c r="H465" s="41">
        <f t="shared" si="76"/>
        <v>0</v>
      </c>
      <c r="I465" s="41">
        <f t="shared" si="77"/>
        <v>99.549766843543992</v>
      </c>
      <c r="J465" s="41">
        <f t="shared" si="78"/>
        <v>265.51652892561981</v>
      </c>
      <c r="K465" s="41">
        <f t="shared" si="79"/>
        <v>134.70943991585588</v>
      </c>
      <c r="M465">
        <v>574</v>
      </c>
      <c r="N465">
        <v>22.65</v>
      </c>
      <c r="O465">
        <v>411.15</v>
      </c>
      <c r="P465">
        <v>106.95</v>
      </c>
      <c r="Q465">
        <v>126.73</v>
      </c>
      <c r="R465">
        <v>30.65</v>
      </c>
      <c r="T465">
        <v>309.55</v>
      </c>
      <c r="U465">
        <v>385.53</v>
      </c>
      <c r="V465">
        <v>256.14999999999998</v>
      </c>
    </row>
    <row r="466" spans="1:22" x14ac:dyDescent="0.25">
      <c r="A466" s="39">
        <v>42780</v>
      </c>
      <c r="B466" s="41">
        <f t="shared" si="70"/>
        <v>185.54391619661564</v>
      </c>
      <c r="C466" s="41">
        <f t="shared" si="71"/>
        <v>101.56950672645739</v>
      </c>
      <c r="D466" s="41">
        <f t="shared" si="72"/>
        <v>312.77712089861069</v>
      </c>
      <c r="E466" s="41">
        <f t="shared" si="73"/>
        <v>276.44787644787647</v>
      </c>
      <c r="F466" s="41">
        <f t="shared" si="74"/>
        <v>99.003921568627447</v>
      </c>
      <c r="G466" s="41">
        <f t="shared" si="75"/>
        <v>132.92216078264568</v>
      </c>
      <c r="H466" s="41">
        <f t="shared" si="76"/>
        <v>0</v>
      </c>
      <c r="I466" s="41">
        <f t="shared" si="77"/>
        <v>98.729699308570517</v>
      </c>
      <c r="J466" s="41">
        <f t="shared" si="78"/>
        <v>250.75757575757578</v>
      </c>
      <c r="K466" s="41">
        <f t="shared" si="79"/>
        <v>133.3683933736524</v>
      </c>
      <c r="M466">
        <v>575.65</v>
      </c>
      <c r="N466">
        <v>22.65</v>
      </c>
      <c r="O466">
        <v>423.25</v>
      </c>
      <c r="P466">
        <v>107.4</v>
      </c>
      <c r="Q466">
        <v>126.23</v>
      </c>
      <c r="R466">
        <v>31.25</v>
      </c>
      <c r="T466">
        <v>307</v>
      </c>
      <c r="U466">
        <v>364.1</v>
      </c>
      <c r="V466">
        <v>253.6</v>
      </c>
    </row>
    <row r="467" spans="1:22" x14ac:dyDescent="0.25">
      <c r="A467" s="39">
        <v>42781</v>
      </c>
      <c r="B467" s="41">
        <f t="shared" si="70"/>
        <v>187.67123287671234</v>
      </c>
      <c r="C467" s="41">
        <f t="shared" si="71"/>
        <v>100.89686098654708</v>
      </c>
      <c r="D467" s="41">
        <f t="shared" si="72"/>
        <v>307.01300620750811</v>
      </c>
      <c r="E467" s="41">
        <f t="shared" si="73"/>
        <v>269.75546975546973</v>
      </c>
      <c r="F467" s="41">
        <f t="shared" si="74"/>
        <v>95.984313725490182</v>
      </c>
      <c r="G467" s="41">
        <f t="shared" si="75"/>
        <v>129.73202892386217</v>
      </c>
      <c r="H467" s="41">
        <f t="shared" si="76"/>
        <v>0</v>
      </c>
      <c r="I467" s="41">
        <f t="shared" si="77"/>
        <v>96.46245377070268</v>
      </c>
      <c r="J467" s="41">
        <f t="shared" si="78"/>
        <v>241.11570247933889</v>
      </c>
      <c r="K467" s="41">
        <f t="shared" si="79"/>
        <v>130.23928477517751</v>
      </c>
      <c r="M467">
        <v>582.25</v>
      </c>
      <c r="N467">
        <v>22.5</v>
      </c>
      <c r="O467">
        <v>415.45</v>
      </c>
      <c r="P467">
        <v>104.8</v>
      </c>
      <c r="Q467">
        <v>122.38</v>
      </c>
      <c r="R467">
        <v>30.5</v>
      </c>
      <c r="T467">
        <v>299.95</v>
      </c>
      <c r="U467">
        <v>350.1</v>
      </c>
      <c r="V467">
        <v>247.65</v>
      </c>
    </row>
    <row r="468" spans="1:22" x14ac:dyDescent="0.25">
      <c r="A468" s="39">
        <v>42782</v>
      </c>
      <c r="B468" s="41">
        <f t="shared" si="70"/>
        <v>193.08622078968571</v>
      </c>
      <c r="C468" s="41">
        <f t="shared" si="71"/>
        <v>101.56950672645739</v>
      </c>
      <c r="D468" s="41">
        <f t="shared" si="72"/>
        <v>315.88087496305059</v>
      </c>
      <c r="E468" s="41">
        <f t="shared" si="73"/>
        <v>268.59716859716855</v>
      </c>
      <c r="F468" s="41">
        <f t="shared" si="74"/>
        <v>97.803921568627445</v>
      </c>
      <c r="G468" s="41">
        <f t="shared" si="75"/>
        <v>141.21650361548276</v>
      </c>
      <c r="H468" s="41">
        <f t="shared" si="76"/>
        <v>0</v>
      </c>
      <c r="I468" s="41">
        <f t="shared" si="77"/>
        <v>96.028300369834383</v>
      </c>
      <c r="J468" s="41">
        <f t="shared" si="78"/>
        <v>243.43663911845735</v>
      </c>
      <c r="K468" s="41">
        <f t="shared" si="79"/>
        <v>138.41703917959504</v>
      </c>
      <c r="M468">
        <v>599.04999999999995</v>
      </c>
      <c r="N468">
        <v>22.65</v>
      </c>
      <c r="O468">
        <v>427.45</v>
      </c>
      <c r="P468">
        <v>104.35</v>
      </c>
      <c r="Q468">
        <v>124.7</v>
      </c>
      <c r="R468">
        <v>33.200000000000003</v>
      </c>
      <c r="T468">
        <v>298.60000000000002</v>
      </c>
      <c r="U468">
        <v>353.47</v>
      </c>
      <c r="V468">
        <v>263.2</v>
      </c>
    </row>
    <row r="469" spans="1:22" x14ac:dyDescent="0.25">
      <c r="A469" s="39">
        <v>42783</v>
      </c>
      <c r="B469" s="41">
        <f t="shared" si="70"/>
        <v>190.8299758259468</v>
      </c>
      <c r="C469" s="41">
        <f t="shared" si="71"/>
        <v>103.13901345291478</v>
      </c>
      <c r="D469" s="41">
        <f t="shared" si="72"/>
        <v>310.56015370972511</v>
      </c>
      <c r="E469" s="41">
        <f t="shared" si="73"/>
        <v>263.44916344916339</v>
      </c>
      <c r="F469" s="41">
        <f t="shared" si="74"/>
        <v>99.843137254901961</v>
      </c>
      <c r="G469" s="41">
        <f t="shared" si="75"/>
        <v>144.40663547426627</v>
      </c>
      <c r="H469" s="41">
        <f t="shared" si="76"/>
        <v>0</v>
      </c>
      <c r="I469" s="41">
        <f t="shared" si="77"/>
        <v>95.594146968966072</v>
      </c>
      <c r="J469" s="41">
        <f t="shared" si="78"/>
        <v>249.31129476584024</v>
      </c>
      <c r="K469" s="41">
        <f t="shared" si="79"/>
        <v>138.54851433079148</v>
      </c>
      <c r="M469">
        <v>592.04999999999995</v>
      </c>
      <c r="N469">
        <v>23</v>
      </c>
      <c r="O469">
        <v>420.25</v>
      </c>
      <c r="P469">
        <v>102.35</v>
      </c>
      <c r="Q469">
        <v>127.3</v>
      </c>
      <c r="R469">
        <v>33.950000000000003</v>
      </c>
      <c r="T469">
        <v>297.25</v>
      </c>
      <c r="U469">
        <v>362</v>
      </c>
      <c r="V469">
        <v>263.45</v>
      </c>
    </row>
    <row r="470" spans="1:22" x14ac:dyDescent="0.25">
      <c r="A470" s="39">
        <v>42786</v>
      </c>
      <c r="B470" s="41">
        <f t="shared" si="70"/>
        <v>192.4415793714746</v>
      </c>
      <c r="C470" s="41">
        <f t="shared" si="71"/>
        <v>104.26008968609865</v>
      </c>
      <c r="D470" s="41">
        <f t="shared" si="72"/>
        <v>308.34318652083954</v>
      </c>
      <c r="E470" s="41">
        <f t="shared" si="73"/>
        <v>276.5765765765766</v>
      </c>
      <c r="F470" s="41">
        <f t="shared" si="74"/>
        <v>99.803921568627459</v>
      </c>
      <c r="G470" s="41">
        <f t="shared" si="75"/>
        <v>147.59676733304977</v>
      </c>
      <c r="H470" s="41">
        <f t="shared" si="76"/>
        <v>0</v>
      </c>
      <c r="I470" s="41">
        <f t="shared" si="77"/>
        <v>96.5750120598167</v>
      </c>
      <c r="J470" s="41">
        <f t="shared" si="78"/>
        <v>255.83333333333337</v>
      </c>
      <c r="K470" s="41">
        <f t="shared" si="79"/>
        <v>142.20352353405207</v>
      </c>
      <c r="M470">
        <v>597.04999999999995</v>
      </c>
      <c r="N470">
        <v>23.25</v>
      </c>
      <c r="O470">
        <v>417.25</v>
      </c>
      <c r="P470">
        <v>107.45</v>
      </c>
      <c r="Q470">
        <v>127.25</v>
      </c>
      <c r="R470">
        <v>34.700000000000003</v>
      </c>
      <c r="T470">
        <v>300.3</v>
      </c>
      <c r="U470">
        <v>371.47</v>
      </c>
      <c r="V470">
        <v>270.39999999999998</v>
      </c>
    </row>
    <row r="471" spans="1:22" x14ac:dyDescent="0.25">
      <c r="A471" s="39">
        <v>42787</v>
      </c>
      <c r="B471" s="41">
        <f t="shared" si="70"/>
        <v>191.31345688960516</v>
      </c>
      <c r="C471" s="41">
        <f t="shared" si="71"/>
        <v>109.19282511210761</v>
      </c>
      <c r="D471" s="41">
        <f t="shared" si="72"/>
        <v>303.35501034584689</v>
      </c>
      <c r="E471" s="41">
        <f t="shared" si="73"/>
        <v>286.10038610038606</v>
      </c>
      <c r="F471" s="41">
        <f t="shared" si="74"/>
        <v>99.278431372549008</v>
      </c>
      <c r="G471" s="41">
        <f t="shared" si="75"/>
        <v>148.0221182475542</v>
      </c>
      <c r="H471" s="41">
        <f t="shared" si="76"/>
        <v>0</v>
      </c>
      <c r="I471" s="41">
        <f t="shared" si="77"/>
        <v>97.813153240070747</v>
      </c>
      <c r="J471" s="41">
        <f t="shared" si="78"/>
        <v>258.21625344352623</v>
      </c>
      <c r="K471" s="41">
        <f t="shared" si="79"/>
        <v>141.38837759663426</v>
      </c>
      <c r="M471">
        <v>593.54999999999995</v>
      </c>
      <c r="N471">
        <v>24.35</v>
      </c>
      <c r="O471">
        <v>410.5</v>
      </c>
      <c r="P471">
        <v>111.15</v>
      </c>
      <c r="Q471">
        <v>126.58</v>
      </c>
      <c r="R471">
        <v>34.799999999999997</v>
      </c>
      <c r="T471">
        <v>304.14999999999998</v>
      </c>
      <c r="U471">
        <v>374.93</v>
      </c>
      <c r="V471">
        <v>268.85000000000002</v>
      </c>
    </row>
    <row r="472" spans="1:22" x14ac:dyDescent="0.25">
      <c r="A472" s="39">
        <v>42788</v>
      </c>
      <c r="B472" s="41">
        <f t="shared" si="70"/>
        <v>208.34810636583398</v>
      </c>
      <c r="C472" s="41">
        <f t="shared" si="71"/>
        <v>110.53811659192824</v>
      </c>
      <c r="D472" s="41">
        <f t="shared" si="72"/>
        <v>300.10345846881472</v>
      </c>
      <c r="E472" s="41">
        <f t="shared" si="73"/>
        <v>277.99227799227799</v>
      </c>
      <c r="F472" s="41">
        <f t="shared" si="74"/>
        <v>96.337254901960776</v>
      </c>
      <c r="G472" s="41">
        <f t="shared" si="75"/>
        <v>149.72352190557211</v>
      </c>
      <c r="H472" s="41">
        <f t="shared" si="76"/>
        <v>0</v>
      </c>
      <c r="I472" s="41">
        <f t="shared" si="77"/>
        <v>96.5750120598167</v>
      </c>
      <c r="J472" s="41">
        <f t="shared" si="78"/>
        <v>254.26997245179064</v>
      </c>
      <c r="K472" s="41">
        <f t="shared" si="79"/>
        <v>138.25926899815931</v>
      </c>
      <c r="M472">
        <v>646.4</v>
      </c>
      <c r="N472">
        <v>24.65</v>
      </c>
      <c r="O472">
        <v>406.1</v>
      </c>
      <c r="P472">
        <v>108</v>
      </c>
      <c r="Q472">
        <v>122.83</v>
      </c>
      <c r="R472">
        <v>35.200000000000003</v>
      </c>
      <c r="T472">
        <v>300.3</v>
      </c>
      <c r="U472">
        <v>369.2</v>
      </c>
      <c r="V472">
        <v>262.89999999999998</v>
      </c>
    </row>
    <row r="473" spans="1:22" x14ac:dyDescent="0.25">
      <c r="A473" s="39">
        <v>42789</v>
      </c>
      <c r="B473" s="41">
        <f t="shared" si="70"/>
        <v>218.14665592264299</v>
      </c>
      <c r="C473" s="41">
        <f t="shared" si="71"/>
        <v>108.96860986547085</v>
      </c>
      <c r="D473" s="41">
        <f t="shared" si="72"/>
        <v>301.95093112621936</v>
      </c>
      <c r="E473" s="41">
        <f t="shared" si="73"/>
        <v>274.1312741312741</v>
      </c>
      <c r="F473" s="41">
        <f t="shared" si="74"/>
        <v>95.450980392156865</v>
      </c>
      <c r="G473" s="41">
        <f t="shared" si="75"/>
        <v>146.53339004678861</v>
      </c>
      <c r="H473" s="41">
        <f t="shared" si="76"/>
        <v>0</v>
      </c>
      <c r="I473" s="41">
        <f t="shared" si="77"/>
        <v>95.594146968966072</v>
      </c>
      <c r="J473" s="41">
        <f t="shared" si="78"/>
        <v>262.1694214876033</v>
      </c>
      <c r="K473" s="41">
        <f t="shared" si="79"/>
        <v>138.23297396792006</v>
      </c>
      <c r="M473">
        <v>676.8</v>
      </c>
      <c r="N473">
        <v>24.3</v>
      </c>
      <c r="O473">
        <v>408.6</v>
      </c>
      <c r="P473">
        <v>106.5</v>
      </c>
      <c r="Q473">
        <v>121.7</v>
      </c>
      <c r="R473">
        <v>34.450000000000003</v>
      </c>
      <c r="T473">
        <v>297.25</v>
      </c>
      <c r="U473">
        <v>380.67</v>
      </c>
      <c r="V473">
        <v>262.85000000000002</v>
      </c>
    </row>
    <row r="474" spans="1:22" x14ac:dyDescent="0.25">
      <c r="A474" s="39">
        <v>42793</v>
      </c>
      <c r="B474" s="41">
        <f t="shared" si="70"/>
        <v>222.73972602739724</v>
      </c>
      <c r="C474" s="41">
        <f t="shared" si="71"/>
        <v>106.72645739910314</v>
      </c>
      <c r="D474" s="41">
        <f t="shared" si="72"/>
        <v>294.45019213715636</v>
      </c>
      <c r="E474" s="41">
        <f t="shared" si="73"/>
        <v>268.72586872586874</v>
      </c>
      <c r="F474" s="41">
        <f t="shared" si="74"/>
        <v>96.039215686274517</v>
      </c>
      <c r="G474" s="41">
        <f t="shared" si="75"/>
        <v>146.53339004678861</v>
      </c>
      <c r="H474" s="41">
        <f t="shared" si="76"/>
        <v>0</v>
      </c>
      <c r="I474" s="41">
        <f t="shared" si="77"/>
        <v>95.401189901913483</v>
      </c>
      <c r="J474" s="41">
        <f t="shared" si="78"/>
        <v>256.97658402203859</v>
      </c>
      <c r="K474" s="41">
        <f t="shared" si="79"/>
        <v>134.39389955298449</v>
      </c>
      <c r="M474">
        <v>691.05</v>
      </c>
      <c r="N474">
        <v>23.8</v>
      </c>
      <c r="O474">
        <v>398.45</v>
      </c>
      <c r="P474">
        <v>104.4</v>
      </c>
      <c r="Q474">
        <v>122.45</v>
      </c>
      <c r="R474">
        <v>34.450000000000003</v>
      </c>
      <c r="T474">
        <v>296.64999999999998</v>
      </c>
      <c r="U474">
        <v>373.13</v>
      </c>
      <c r="V474">
        <v>255.55</v>
      </c>
    </row>
    <row r="475" spans="1:22" x14ac:dyDescent="0.25">
      <c r="A475" s="39">
        <v>42794</v>
      </c>
      <c r="B475" s="41">
        <f t="shared" si="70"/>
        <v>217.71152296535053</v>
      </c>
      <c r="C475" s="41">
        <f t="shared" si="71"/>
        <v>107.17488789237667</v>
      </c>
      <c r="D475" s="41">
        <f t="shared" si="72"/>
        <v>292.15932604197462</v>
      </c>
      <c r="E475" s="41">
        <f t="shared" si="73"/>
        <v>270.39897039897039</v>
      </c>
      <c r="F475" s="41">
        <f t="shared" si="74"/>
        <v>101.2313725490196</v>
      </c>
      <c r="G475" s="41">
        <f t="shared" si="75"/>
        <v>144.40663547426627</v>
      </c>
      <c r="H475" s="41">
        <f t="shared" si="76"/>
        <v>0</v>
      </c>
      <c r="I475" s="41">
        <f t="shared" si="77"/>
        <v>97.041324971860433</v>
      </c>
      <c r="J475" s="41">
        <f t="shared" si="78"/>
        <v>246.900826446281</v>
      </c>
      <c r="K475" s="41">
        <f t="shared" si="79"/>
        <v>136.26084669997371</v>
      </c>
      <c r="M475">
        <v>675.45</v>
      </c>
      <c r="N475">
        <v>23.9</v>
      </c>
      <c r="O475">
        <v>395.35</v>
      </c>
      <c r="P475">
        <v>105.05</v>
      </c>
      <c r="Q475">
        <v>129.07</v>
      </c>
      <c r="R475">
        <v>33.950000000000003</v>
      </c>
      <c r="T475">
        <v>301.75</v>
      </c>
      <c r="U475">
        <v>358.5</v>
      </c>
      <c r="V475">
        <v>259.10000000000002</v>
      </c>
    </row>
    <row r="476" spans="1:22" x14ac:dyDescent="0.25">
      <c r="A476" s="39">
        <v>42795</v>
      </c>
      <c r="B476" s="41">
        <f t="shared" si="70"/>
        <v>218.11442385173248</v>
      </c>
      <c r="C476" s="41">
        <f t="shared" si="71"/>
        <v>107.17488789237667</v>
      </c>
      <c r="D476" s="41">
        <f t="shared" si="72"/>
        <v>292.86136565178839</v>
      </c>
      <c r="E476" s="41">
        <f t="shared" si="73"/>
        <v>283.91248391248388</v>
      </c>
      <c r="F476" s="41">
        <f t="shared" si="74"/>
        <v>110.82352941176472</v>
      </c>
      <c r="G476" s="41">
        <f t="shared" si="75"/>
        <v>141.6418545299872</v>
      </c>
      <c r="H476" s="41">
        <f t="shared" si="76"/>
        <v>0</v>
      </c>
      <c r="I476" s="41">
        <f t="shared" si="77"/>
        <v>97.282521305676156</v>
      </c>
      <c r="J476" s="41">
        <f t="shared" si="78"/>
        <v>238.0853994490358</v>
      </c>
      <c r="K476" s="41">
        <f t="shared" si="79"/>
        <v>139.62661057060214</v>
      </c>
      <c r="M476">
        <v>676.7</v>
      </c>
      <c r="N476">
        <v>23.9</v>
      </c>
      <c r="O476">
        <v>396.3</v>
      </c>
      <c r="P476">
        <v>110.3</v>
      </c>
      <c r="Q476">
        <v>141.30000000000001</v>
      </c>
      <c r="R476">
        <v>33.299999999999997</v>
      </c>
      <c r="T476">
        <v>302.5</v>
      </c>
      <c r="U476">
        <v>345.7</v>
      </c>
      <c r="V476">
        <v>265.5</v>
      </c>
    </row>
    <row r="477" spans="1:22" x14ac:dyDescent="0.25">
      <c r="A477" s="39">
        <v>42796</v>
      </c>
      <c r="B477" s="41">
        <f t="shared" si="70"/>
        <v>217.90491539081381</v>
      </c>
      <c r="C477" s="41">
        <f t="shared" si="71"/>
        <v>104.48430493273541</v>
      </c>
      <c r="D477" s="41">
        <f t="shared" si="72"/>
        <v>288.35353236772096</v>
      </c>
      <c r="E477" s="41">
        <f t="shared" si="73"/>
        <v>298.06949806949802</v>
      </c>
      <c r="F477" s="41">
        <f t="shared" si="74"/>
        <v>109.90588235294116</v>
      </c>
      <c r="G477" s="41">
        <f t="shared" si="75"/>
        <v>141.0038281582305</v>
      </c>
      <c r="H477" s="41">
        <f t="shared" si="76"/>
        <v>0</v>
      </c>
      <c r="I477" s="41">
        <f t="shared" si="77"/>
        <v>94.500723589001453</v>
      </c>
      <c r="J477" s="41">
        <f t="shared" si="78"/>
        <v>233.03719008264463</v>
      </c>
      <c r="K477" s="41">
        <f t="shared" si="79"/>
        <v>142.46647383644489</v>
      </c>
      <c r="M477">
        <v>676.05</v>
      </c>
      <c r="N477">
        <v>23.3</v>
      </c>
      <c r="O477">
        <v>390.2</v>
      </c>
      <c r="P477">
        <v>115.8</v>
      </c>
      <c r="Q477">
        <v>140.13</v>
      </c>
      <c r="R477">
        <v>33.15</v>
      </c>
      <c r="T477">
        <v>293.85000000000002</v>
      </c>
      <c r="U477">
        <v>338.37</v>
      </c>
      <c r="V477">
        <v>270.89999999999998</v>
      </c>
    </row>
    <row r="478" spans="1:22" x14ac:dyDescent="0.25">
      <c r="A478" s="39">
        <v>42797</v>
      </c>
      <c r="B478" s="41">
        <f t="shared" si="70"/>
        <v>217.8726833199033</v>
      </c>
      <c r="C478" s="41">
        <f t="shared" si="71"/>
        <v>104.93273542600896</v>
      </c>
      <c r="D478" s="41">
        <f t="shared" si="72"/>
        <v>284.62163759976352</v>
      </c>
      <c r="E478" s="41">
        <f t="shared" si="73"/>
        <v>312.87001287001289</v>
      </c>
      <c r="F478" s="41">
        <f t="shared" si="74"/>
        <v>109.51372549019607</v>
      </c>
      <c r="G478" s="41">
        <f t="shared" si="75"/>
        <v>140.36580178647381</v>
      </c>
      <c r="H478" s="41">
        <f t="shared" si="76"/>
        <v>0</v>
      </c>
      <c r="I478" s="41">
        <f t="shared" si="77"/>
        <v>95.304711368387203</v>
      </c>
      <c r="J478" s="41">
        <f t="shared" si="78"/>
        <v>240.22038567493115</v>
      </c>
      <c r="K478" s="41">
        <f t="shared" si="79"/>
        <v>140.67841178017355</v>
      </c>
      <c r="M478">
        <v>675.95</v>
      </c>
      <c r="N478">
        <v>23.4</v>
      </c>
      <c r="O478">
        <v>385.15</v>
      </c>
      <c r="P478">
        <v>121.55</v>
      </c>
      <c r="Q478">
        <v>139.63</v>
      </c>
      <c r="R478">
        <v>33</v>
      </c>
      <c r="T478">
        <v>296.35000000000002</v>
      </c>
      <c r="U478">
        <v>348.8</v>
      </c>
      <c r="V478">
        <v>267.5</v>
      </c>
    </row>
    <row r="479" spans="1:22" x14ac:dyDescent="0.25">
      <c r="A479" s="39">
        <v>42800</v>
      </c>
      <c r="B479" s="41">
        <f t="shared" si="70"/>
        <v>226.92989524576953</v>
      </c>
      <c r="C479" s="41">
        <f t="shared" si="71"/>
        <v>102.91479820627802</v>
      </c>
      <c r="D479" s="41">
        <f t="shared" si="72"/>
        <v>286.4321608040201</v>
      </c>
      <c r="E479" s="41">
        <f t="shared" si="73"/>
        <v>328.44272844272842</v>
      </c>
      <c r="F479" s="41">
        <f t="shared" si="74"/>
        <v>114.10196078431372</v>
      </c>
      <c r="G479" s="41">
        <f t="shared" si="75"/>
        <v>143.13058273075285</v>
      </c>
      <c r="H479" s="41">
        <f t="shared" si="76"/>
        <v>0</v>
      </c>
      <c r="I479" s="41">
        <f t="shared" si="77"/>
        <v>97.491558128316441</v>
      </c>
      <c r="J479" s="41">
        <f t="shared" si="78"/>
        <v>238.9325068870524</v>
      </c>
      <c r="K479" s="41">
        <f t="shared" si="79"/>
        <v>140.02103602419143</v>
      </c>
      <c r="M479">
        <v>704.05</v>
      </c>
      <c r="N479">
        <v>22.95</v>
      </c>
      <c r="O479">
        <v>387.6</v>
      </c>
      <c r="P479">
        <v>127.6</v>
      </c>
      <c r="Q479">
        <v>145.47999999999999</v>
      </c>
      <c r="R479">
        <v>33.65</v>
      </c>
      <c r="T479">
        <v>303.14999999999998</v>
      </c>
      <c r="U479">
        <v>346.93</v>
      </c>
      <c r="V479">
        <v>266.25</v>
      </c>
    </row>
    <row r="480" spans="1:22" x14ac:dyDescent="0.25">
      <c r="A480" s="39">
        <v>42801</v>
      </c>
      <c r="B480" s="41">
        <f t="shared" si="70"/>
        <v>225.65672844480261</v>
      </c>
      <c r="C480" s="41">
        <f t="shared" si="71"/>
        <v>102.69058295964125</v>
      </c>
      <c r="D480" s="41">
        <f t="shared" si="72"/>
        <v>288.5382796334614</v>
      </c>
      <c r="E480" s="41">
        <f t="shared" si="73"/>
        <v>342.47104247104249</v>
      </c>
      <c r="F480" s="41">
        <f t="shared" si="74"/>
        <v>112.25882352941177</v>
      </c>
      <c r="G480" s="41">
        <f t="shared" si="75"/>
        <v>140.7911527009783</v>
      </c>
      <c r="H480" s="41">
        <f t="shared" si="76"/>
        <v>0</v>
      </c>
      <c r="I480" s="41">
        <f t="shared" si="77"/>
        <v>99.131693198263392</v>
      </c>
      <c r="J480" s="41">
        <f t="shared" si="78"/>
        <v>242.33471074380168</v>
      </c>
      <c r="K480" s="41">
        <f t="shared" si="79"/>
        <v>136.91822245595583</v>
      </c>
      <c r="M480">
        <v>700.1</v>
      </c>
      <c r="N480">
        <v>22.9</v>
      </c>
      <c r="O480">
        <v>390.45</v>
      </c>
      <c r="P480">
        <v>133.05000000000001</v>
      </c>
      <c r="Q480">
        <v>143.13</v>
      </c>
      <c r="R480">
        <v>33.1</v>
      </c>
      <c r="T480">
        <v>308.25</v>
      </c>
      <c r="U480">
        <v>351.87</v>
      </c>
      <c r="V480">
        <v>260.35000000000002</v>
      </c>
    </row>
    <row r="481" spans="1:22" x14ac:dyDescent="0.25">
      <c r="A481" s="39">
        <v>42802</v>
      </c>
      <c r="B481" s="41">
        <f t="shared" si="70"/>
        <v>236.53505237711525</v>
      </c>
      <c r="C481" s="41">
        <f t="shared" si="71"/>
        <v>100.44843049327355</v>
      </c>
      <c r="D481" s="41">
        <f t="shared" si="72"/>
        <v>284.47383978717113</v>
      </c>
      <c r="E481" s="41">
        <f t="shared" si="73"/>
        <v>325.61132561132558</v>
      </c>
      <c r="F481" s="41">
        <f t="shared" si="74"/>
        <v>110.14117647058823</v>
      </c>
      <c r="G481" s="41">
        <f t="shared" si="75"/>
        <v>136.11229264142918</v>
      </c>
      <c r="H481" s="41">
        <f t="shared" si="76"/>
        <v>0</v>
      </c>
      <c r="I481" s="41">
        <f t="shared" si="77"/>
        <v>98.568901752693364</v>
      </c>
      <c r="J481" s="41">
        <f t="shared" si="78"/>
        <v>236.48071625344355</v>
      </c>
      <c r="K481" s="41">
        <f t="shared" si="79"/>
        <v>132.6321325269524</v>
      </c>
      <c r="M481">
        <v>733.85</v>
      </c>
      <c r="N481">
        <v>22.4</v>
      </c>
      <c r="O481">
        <v>384.95</v>
      </c>
      <c r="P481">
        <v>126.5</v>
      </c>
      <c r="Q481">
        <v>140.43</v>
      </c>
      <c r="R481">
        <v>32</v>
      </c>
      <c r="T481">
        <v>306.5</v>
      </c>
      <c r="U481">
        <v>343.37</v>
      </c>
      <c r="V481">
        <v>252.2</v>
      </c>
    </row>
    <row r="482" spans="1:22" x14ac:dyDescent="0.25">
      <c r="A482" s="39">
        <v>42803</v>
      </c>
      <c r="B482" s="41">
        <f t="shared" si="70"/>
        <v>228.68654311039484</v>
      </c>
      <c r="C482" s="41">
        <f t="shared" si="71"/>
        <v>100.89686098654708</v>
      </c>
      <c r="D482" s="41">
        <f t="shared" si="72"/>
        <v>291.34643807271652</v>
      </c>
      <c r="E482" s="41">
        <f t="shared" si="73"/>
        <v>314.92921492921488</v>
      </c>
      <c r="F482" s="41">
        <f t="shared" si="74"/>
        <v>111.05882352941177</v>
      </c>
      <c r="G482" s="41">
        <f t="shared" si="75"/>
        <v>141.85452998723946</v>
      </c>
      <c r="H482" s="41">
        <f t="shared" si="76"/>
        <v>0</v>
      </c>
      <c r="I482" s="41">
        <f t="shared" si="77"/>
        <v>96.767969126869275</v>
      </c>
      <c r="J482" s="41">
        <f t="shared" si="78"/>
        <v>236.77685950413229</v>
      </c>
      <c r="K482" s="41">
        <f t="shared" si="79"/>
        <v>132.84249276886669</v>
      </c>
      <c r="M482">
        <v>709.5</v>
      </c>
      <c r="N482">
        <v>22.5</v>
      </c>
      <c r="O482">
        <v>394.25</v>
      </c>
      <c r="P482">
        <v>122.35</v>
      </c>
      <c r="Q482">
        <v>141.6</v>
      </c>
      <c r="R482">
        <v>33.35</v>
      </c>
      <c r="T482">
        <v>300.89999999999998</v>
      </c>
      <c r="U482">
        <v>343.8</v>
      </c>
      <c r="V482">
        <v>252.6</v>
      </c>
    </row>
    <row r="483" spans="1:22" x14ac:dyDescent="0.25">
      <c r="A483" s="39">
        <v>42804</v>
      </c>
      <c r="B483" s="41">
        <f t="shared" si="70"/>
        <v>227.92908944399679</v>
      </c>
      <c r="C483" s="41">
        <f t="shared" si="71"/>
        <v>100.89686098654708</v>
      </c>
      <c r="D483" s="41">
        <f t="shared" si="72"/>
        <v>291.86373041678985</v>
      </c>
      <c r="E483" s="41">
        <f t="shared" si="73"/>
        <v>325.35392535392538</v>
      </c>
      <c r="F483" s="41">
        <f t="shared" si="74"/>
        <v>109.92156862745099</v>
      </c>
      <c r="G483" s="41">
        <f t="shared" si="75"/>
        <v>142.49255635899615</v>
      </c>
      <c r="H483" s="41">
        <f t="shared" si="76"/>
        <v>0</v>
      </c>
      <c r="I483" s="41">
        <f t="shared" si="77"/>
        <v>96.092619392185242</v>
      </c>
      <c r="J483" s="41">
        <f t="shared" si="78"/>
        <v>235.55785123966945</v>
      </c>
      <c r="K483" s="41">
        <f t="shared" si="79"/>
        <v>130.68630028924534</v>
      </c>
      <c r="M483">
        <v>707.15</v>
      </c>
      <c r="N483">
        <v>22.5</v>
      </c>
      <c r="O483">
        <v>394.95</v>
      </c>
      <c r="P483">
        <v>126.4</v>
      </c>
      <c r="Q483">
        <v>140.15</v>
      </c>
      <c r="R483">
        <v>33.5</v>
      </c>
      <c r="T483">
        <v>298.8</v>
      </c>
      <c r="U483">
        <v>342.03</v>
      </c>
      <c r="V483">
        <v>248.5</v>
      </c>
    </row>
    <row r="484" spans="1:22" x14ac:dyDescent="0.25">
      <c r="A484" s="39">
        <v>42808</v>
      </c>
      <c r="B484" s="41">
        <f t="shared" si="70"/>
        <v>232.73166800966959</v>
      </c>
      <c r="C484" s="41">
        <f t="shared" si="71"/>
        <v>102.69058295964125</v>
      </c>
      <c r="D484" s="41">
        <f t="shared" si="72"/>
        <v>286.50605971031632</v>
      </c>
      <c r="E484" s="41">
        <f t="shared" si="73"/>
        <v>310.81081081081078</v>
      </c>
      <c r="F484" s="41">
        <f t="shared" si="74"/>
        <v>122.88627450980391</v>
      </c>
      <c r="G484" s="41">
        <f t="shared" si="75"/>
        <v>142.49255635899615</v>
      </c>
      <c r="H484" s="41">
        <f t="shared" si="76"/>
        <v>0</v>
      </c>
      <c r="I484" s="41">
        <f t="shared" si="77"/>
        <v>99.453288310017697</v>
      </c>
      <c r="J484" s="41">
        <f t="shared" si="78"/>
        <v>238.27134986225897</v>
      </c>
      <c r="K484" s="41">
        <f t="shared" si="79"/>
        <v>133.42098343413093</v>
      </c>
      <c r="M484">
        <v>722.05</v>
      </c>
      <c r="N484">
        <v>22.9</v>
      </c>
      <c r="O484">
        <v>387.7</v>
      </c>
      <c r="P484">
        <v>120.75</v>
      </c>
      <c r="Q484">
        <v>156.68</v>
      </c>
      <c r="R484">
        <v>33.5</v>
      </c>
      <c r="T484">
        <v>309.25</v>
      </c>
      <c r="U484">
        <v>345.97</v>
      </c>
      <c r="V484">
        <v>253.7</v>
      </c>
    </row>
    <row r="485" spans="1:22" x14ac:dyDescent="0.25">
      <c r="A485" s="39">
        <v>42809</v>
      </c>
      <c r="B485" s="41">
        <f t="shared" si="70"/>
        <v>230.36261079774377</v>
      </c>
      <c r="C485" s="41">
        <f t="shared" si="71"/>
        <v>110.08968609865471</v>
      </c>
      <c r="D485" s="41">
        <f t="shared" si="72"/>
        <v>286.98640260124154</v>
      </c>
      <c r="E485" s="41">
        <f t="shared" si="73"/>
        <v>302.44530244530245</v>
      </c>
      <c r="F485" s="41">
        <f t="shared" si="74"/>
        <v>130.50980392156865</v>
      </c>
      <c r="G485" s="41">
        <f t="shared" si="75"/>
        <v>142.06720544449169</v>
      </c>
      <c r="H485" s="41">
        <f t="shared" si="76"/>
        <v>0</v>
      </c>
      <c r="I485" s="41">
        <f t="shared" si="77"/>
        <v>99.790963177359714</v>
      </c>
      <c r="J485" s="41">
        <f t="shared" si="78"/>
        <v>236.63911845730033</v>
      </c>
      <c r="K485" s="41">
        <f t="shared" si="79"/>
        <v>134.68314488561663</v>
      </c>
      <c r="M485">
        <v>714.7</v>
      </c>
      <c r="N485">
        <v>24.55</v>
      </c>
      <c r="O485">
        <v>388.35</v>
      </c>
      <c r="P485">
        <v>117.5</v>
      </c>
      <c r="Q485">
        <v>166.4</v>
      </c>
      <c r="R485">
        <v>33.4</v>
      </c>
      <c r="T485">
        <v>310.3</v>
      </c>
      <c r="U485">
        <v>343.6</v>
      </c>
      <c r="V485">
        <v>256.10000000000002</v>
      </c>
    </row>
    <row r="486" spans="1:22" x14ac:dyDescent="0.25">
      <c r="A486" s="39">
        <v>42810</v>
      </c>
      <c r="B486" s="41">
        <f t="shared" si="70"/>
        <v>235.98710717163578</v>
      </c>
      <c r="C486" s="41">
        <f t="shared" si="71"/>
        <v>108.74439461883408</v>
      </c>
      <c r="D486" s="41">
        <f t="shared" si="72"/>
        <v>288.24268400827668</v>
      </c>
      <c r="E486" s="41">
        <f t="shared" si="73"/>
        <v>301.67310167310166</v>
      </c>
      <c r="F486" s="41">
        <f t="shared" si="74"/>
        <v>133.84313725490196</v>
      </c>
      <c r="G486" s="41">
        <f t="shared" si="75"/>
        <v>141.21650361548276</v>
      </c>
      <c r="H486" s="41">
        <f t="shared" si="76"/>
        <v>0</v>
      </c>
      <c r="I486" s="41">
        <f t="shared" si="77"/>
        <v>104.74352789837596</v>
      </c>
      <c r="J486" s="41">
        <f t="shared" si="78"/>
        <v>238.89118457300276</v>
      </c>
      <c r="K486" s="41">
        <f t="shared" si="79"/>
        <v>139.12700499605575</v>
      </c>
      <c r="M486">
        <v>732.15</v>
      </c>
      <c r="N486">
        <v>24.25</v>
      </c>
      <c r="O486">
        <v>390.05</v>
      </c>
      <c r="P486">
        <v>117.2</v>
      </c>
      <c r="Q486">
        <v>170.65</v>
      </c>
      <c r="R486">
        <v>33.200000000000003</v>
      </c>
      <c r="T486">
        <v>325.7</v>
      </c>
      <c r="U486">
        <v>346.87</v>
      </c>
      <c r="V486">
        <v>264.55</v>
      </c>
    </row>
    <row r="487" spans="1:22" x14ac:dyDescent="0.25">
      <c r="A487" s="39">
        <v>42811</v>
      </c>
      <c r="B487" s="41">
        <f t="shared" si="70"/>
        <v>235.35858178887997</v>
      </c>
      <c r="C487" s="41">
        <f t="shared" si="71"/>
        <v>116.3677130044843</v>
      </c>
      <c r="D487" s="41">
        <f t="shared" si="72"/>
        <v>284.28909252143069</v>
      </c>
      <c r="E487" s="41">
        <f t="shared" si="73"/>
        <v>293.56499356499353</v>
      </c>
      <c r="F487" s="41">
        <f t="shared" si="74"/>
        <v>137.52941176470588</v>
      </c>
      <c r="G487" s="41">
        <f t="shared" si="75"/>
        <v>146.10803913228415</v>
      </c>
      <c r="H487" s="41">
        <f t="shared" si="76"/>
        <v>0</v>
      </c>
      <c r="I487" s="41">
        <f t="shared" si="77"/>
        <v>104.64704936484965</v>
      </c>
      <c r="J487" s="41">
        <f t="shared" si="78"/>
        <v>235.69559228650138</v>
      </c>
      <c r="K487" s="41">
        <f t="shared" si="79"/>
        <v>139.28477517749147</v>
      </c>
      <c r="M487">
        <v>730.2</v>
      </c>
      <c r="N487">
        <v>25.95</v>
      </c>
      <c r="O487">
        <v>384.7</v>
      </c>
      <c r="P487">
        <v>114.05</v>
      </c>
      <c r="Q487">
        <v>175.35</v>
      </c>
      <c r="R487">
        <v>34.35</v>
      </c>
      <c r="T487">
        <v>325.39999999999998</v>
      </c>
      <c r="U487">
        <v>342.23</v>
      </c>
      <c r="V487">
        <v>264.85000000000002</v>
      </c>
    </row>
    <row r="488" spans="1:22" x14ac:dyDescent="0.25">
      <c r="A488" s="39">
        <v>42814</v>
      </c>
      <c r="B488" s="41">
        <f t="shared" si="70"/>
        <v>234.90733279613215</v>
      </c>
      <c r="C488" s="41">
        <f t="shared" si="71"/>
        <v>124.66367713004485</v>
      </c>
      <c r="D488" s="41">
        <f t="shared" si="72"/>
        <v>278.93142181495716</v>
      </c>
      <c r="E488" s="41">
        <f t="shared" si="73"/>
        <v>287.64478764478764</v>
      </c>
      <c r="F488" s="41">
        <f t="shared" si="74"/>
        <v>138.31372549019608</v>
      </c>
      <c r="G488" s="41">
        <f t="shared" si="75"/>
        <v>147.809442790302</v>
      </c>
      <c r="H488" s="41">
        <f t="shared" si="76"/>
        <v>0</v>
      </c>
      <c r="I488" s="41">
        <f t="shared" si="77"/>
        <v>104.66312912043736</v>
      </c>
      <c r="J488" s="41">
        <f t="shared" si="78"/>
        <v>234.77961432506888</v>
      </c>
      <c r="K488" s="41">
        <f t="shared" si="79"/>
        <v>138.46962924007363</v>
      </c>
      <c r="M488">
        <v>728.8</v>
      </c>
      <c r="N488">
        <v>27.8</v>
      </c>
      <c r="O488">
        <v>377.45</v>
      </c>
      <c r="P488">
        <v>111.75</v>
      </c>
      <c r="Q488">
        <v>176.35</v>
      </c>
      <c r="R488">
        <v>34.75</v>
      </c>
      <c r="T488">
        <v>325.45</v>
      </c>
      <c r="U488">
        <v>340.9</v>
      </c>
      <c r="V488">
        <v>263.3</v>
      </c>
    </row>
    <row r="489" spans="1:22" x14ac:dyDescent="0.25">
      <c r="A489" s="39">
        <v>42815</v>
      </c>
      <c r="B489" s="41">
        <f t="shared" si="70"/>
        <v>226.83319903303789</v>
      </c>
      <c r="C489" s="41">
        <f t="shared" si="71"/>
        <v>119.05829596412556</v>
      </c>
      <c r="D489" s="41">
        <f t="shared" si="72"/>
        <v>281.73958025421223</v>
      </c>
      <c r="E489" s="41">
        <f t="shared" si="73"/>
        <v>283.91248391248388</v>
      </c>
      <c r="F489" s="41">
        <f t="shared" si="74"/>
        <v>139.05882352941177</v>
      </c>
      <c r="G489" s="41">
        <f t="shared" si="75"/>
        <v>145.04466184602296</v>
      </c>
      <c r="H489" s="41">
        <f t="shared" si="76"/>
        <v>0</v>
      </c>
      <c r="I489" s="41">
        <f t="shared" si="77"/>
        <v>104.75960765396366</v>
      </c>
      <c r="J489" s="41">
        <f t="shared" si="78"/>
        <v>231.95592286501378</v>
      </c>
      <c r="K489" s="41">
        <f t="shared" si="79"/>
        <v>137.60189324217723</v>
      </c>
      <c r="M489">
        <v>703.75</v>
      </c>
      <c r="N489">
        <v>26.55</v>
      </c>
      <c r="O489">
        <v>381.25</v>
      </c>
      <c r="P489">
        <v>110.3</v>
      </c>
      <c r="Q489">
        <v>177.3</v>
      </c>
      <c r="R489">
        <v>34.1</v>
      </c>
      <c r="T489">
        <v>325.75</v>
      </c>
      <c r="U489">
        <v>336.8</v>
      </c>
      <c r="V489">
        <v>261.64999999999998</v>
      </c>
    </row>
    <row r="490" spans="1:22" x14ac:dyDescent="0.25">
      <c r="A490" s="39">
        <v>42816</v>
      </c>
      <c r="B490" s="41">
        <f t="shared" si="70"/>
        <v>227.5584206285254</v>
      </c>
      <c r="C490" s="41">
        <f t="shared" si="71"/>
        <v>114.34977578475336</v>
      </c>
      <c r="D490" s="41">
        <f t="shared" si="72"/>
        <v>278.74667454921666</v>
      </c>
      <c r="E490" s="41">
        <f t="shared" si="73"/>
        <v>281.33848133848136</v>
      </c>
      <c r="F490" s="41">
        <f t="shared" si="74"/>
        <v>139.76470588235293</v>
      </c>
      <c r="G490" s="41">
        <f t="shared" si="75"/>
        <v>145.25733730327519</v>
      </c>
      <c r="H490" s="41">
        <f t="shared" si="76"/>
        <v>0</v>
      </c>
      <c r="I490" s="41">
        <f t="shared" si="77"/>
        <v>104.08425791927962</v>
      </c>
      <c r="J490" s="41">
        <f t="shared" si="78"/>
        <v>234.59366391184574</v>
      </c>
      <c r="K490" s="41">
        <f t="shared" si="79"/>
        <v>137.31264790954509</v>
      </c>
      <c r="M490">
        <v>706</v>
      </c>
      <c r="N490">
        <v>25.5</v>
      </c>
      <c r="O490">
        <v>377.2</v>
      </c>
      <c r="P490">
        <v>109.3</v>
      </c>
      <c r="Q490">
        <v>178.2</v>
      </c>
      <c r="R490">
        <v>34.15</v>
      </c>
      <c r="T490">
        <v>323.64999999999998</v>
      </c>
      <c r="U490">
        <v>340.63</v>
      </c>
      <c r="V490">
        <v>261.10000000000002</v>
      </c>
    </row>
    <row r="491" spans="1:22" x14ac:dyDescent="0.25">
      <c r="A491" s="39">
        <v>42817</v>
      </c>
      <c r="B491" s="41">
        <f t="shared" si="70"/>
        <v>229.02497985495563</v>
      </c>
      <c r="C491" s="41">
        <f t="shared" si="71"/>
        <v>128.02690582959642</v>
      </c>
      <c r="D491" s="41">
        <f t="shared" si="72"/>
        <v>274.42358853088979</v>
      </c>
      <c r="E491" s="41">
        <f t="shared" si="73"/>
        <v>295.36679536679537</v>
      </c>
      <c r="F491" s="41">
        <f t="shared" si="74"/>
        <v>139.76470588235293</v>
      </c>
      <c r="G491" s="41">
        <f t="shared" si="75"/>
        <v>145.68268821777966</v>
      </c>
      <c r="H491" s="41">
        <f t="shared" si="76"/>
        <v>0</v>
      </c>
      <c r="I491" s="41">
        <f t="shared" si="77"/>
        <v>104.71136838720052</v>
      </c>
      <c r="J491" s="41">
        <f t="shared" si="78"/>
        <v>239.55234159779616</v>
      </c>
      <c r="K491" s="41">
        <f t="shared" si="79"/>
        <v>139.73179069155927</v>
      </c>
      <c r="M491">
        <v>710.55</v>
      </c>
      <c r="N491">
        <v>28.55</v>
      </c>
      <c r="O491">
        <v>371.35</v>
      </c>
      <c r="P491">
        <v>114.75</v>
      </c>
      <c r="Q491">
        <v>178.2</v>
      </c>
      <c r="R491">
        <v>34.25</v>
      </c>
      <c r="T491">
        <v>325.60000000000002</v>
      </c>
      <c r="U491">
        <v>347.83</v>
      </c>
      <c r="V491">
        <v>265.7</v>
      </c>
    </row>
    <row r="492" spans="1:22" x14ac:dyDescent="0.25">
      <c r="A492" s="39">
        <v>42818</v>
      </c>
      <c r="B492" s="41">
        <f t="shared" si="70"/>
        <v>227.28444802578568</v>
      </c>
      <c r="C492" s="41">
        <f t="shared" si="71"/>
        <v>137.89237668161434</v>
      </c>
      <c r="D492" s="41">
        <f t="shared" si="72"/>
        <v>273.79544782737219</v>
      </c>
      <c r="E492" s="41">
        <f t="shared" si="73"/>
        <v>296.13899613899611</v>
      </c>
      <c r="F492" s="41">
        <f t="shared" si="74"/>
        <v>147.08235294117645</v>
      </c>
      <c r="G492" s="41">
        <f t="shared" si="75"/>
        <v>143.9812845597618</v>
      </c>
      <c r="H492" s="41">
        <f t="shared" si="76"/>
        <v>0</v>
      </c>
      <c r="I492" s="41">
        <f t="shared" si="77"/>
        <v>103.95561987457791</v>
      </c>
      <c r="J492" s="41">
        <f t="shared" si="78"/>
        <v>237.87878787878788</v>
      </c>
      <c r="K492" s="41">
        <f t="shared" si="79"/>
        <v>140.44175650801998</v>
      </c>
      <c r="M492">
        <v>705.15</v>
      </c>
      <c r="N492">
        <v>30.75</v>
      </c>
      <c r="O492">
        <v>370.5</v>
      </c>
      <c r="P492">
        <v>115.05</v>
      </c>
      <c r="Q492">
        <v>187.53</v>
      </c>
      <c r="R492">
        <v>33.85</v>
      </c>
      <c r="T492">
        <v>323.25</v>
      </c>
      <c r="U492">
        <v>345.4</v>
      </c>
      <c r="V492">
        <v>267.05</v>
      </c>
    </row>
    <row r="493" spans="1:22" x14ac:dyDescent="0.25">
      <c r="A493" s="39">
        <v>42821</v>
      </c>
      <c r="B493" s="41">
        <f t="shared" si="70"/>
        <v>225.89846897663176</v>
      </c>
      <c r="C493" s="41">
        <f t="shared" si="71"/>
        <v>142.152466367713</v>
      </c>
      <c r="D493" s="41">
        <f t="shared" si="72"/>
        <v>273.38900384274314</v>
      </c>
      <c r="E493" s="41">
        <f t="shared" si="73"/>
        <v>290.73359073359075</v>
      </c>
      <c r="F493" s="41">
        <f t="shared" si="74"/>
        <v>146.65098039215684</v>
      </c>
      <c r="G493" s="41">
        <f t="shared" si="75"/>
        <v>152.91365376435559</v>
      </c>
      <c r="H493" s="41">
        <f t="shared" si="76"/>
        <v>0</v>
      </c>
      <c r="I493" s="41">
        <f t="shared" si="77"/>
        <v>102.68531918314842</v>
      </c>
      <c r="J493" s="41">
        <f t="shared" si="78"/>
        <v>237.96831955922863</v>
      </c>
      <c r="K493" s="41">
        <f t="shared" si="79"/>
        <v>137.36523797002366</v>
      </c>
      <c r="M493">
        <v>700.85</v>
      </c>
      <c r="N493">
        <v>31.7</v>
      </c>
      <c r="O493">
        <v>369.95</v>
      </c>
      <c r="P493">
        <v>112.95</v>
      </c>
      <c r="Q493">
        <v>186.98</v>
      </c>
      <c r="R493">
        <v>35.950000000000003</v>
      </c>
      <c r="T493">
        <v>319.3</v>
      </c>
      <c r="U493">
        <v>345.53</v>
      </c>
      <c r="V493">
        <v>261.2</v>
      </c>
    </row>
    <row r="494" spans="1:22" x14ac:dyDescent="0.25">
      <c r="A494" s="39">
        <v>42822</v>
      </c>
      <c r="B494" s="41">
        <f t="shared" si="70"/>
        <v>230.41095890410958</v>
      </c>
      <c r="C494" s="41">
        <f t="shared" si="71"/>
        <v>143.27354260089686</v>
      </c>
      <c r="D494" s="41">
        <f t="shared" si="72"/>
        <v>273.86934673366835</v>
      </c>
      <c r="E494" s="41">
        <f t="shared" si="73"/>
        <v>293.30759330759332</v>
      </c>
      <c r="F494" s="41">
        <f t="shared" si="74"/>
        <v>146.72156862745098</v>
      </c>
      <c r="G494" s="41">
        <f t="shared" si="75"/>
        <v>150.14887282007655</v>
      </c>
      <c r="H494" s="41">
        <f t="shared" si="76"/>
        <v>0</v>
      </c>
      <c r="I494" s="41">
        <f t="shared" si="77"/>
        <v>103.18379160636759</v>
      </c>
      <c r="J494" s="41">
        <f t="shared" si="78"/>
        <v>238.10606060606062</v>
      </c>
      <c r="K494" s="41">
        <f t="shared" si="79"/>
        <v>139.41625032868791</v>
      </c>
      <c r="M494">
        <v>714.85</v>
      </c>
      <c r="N494">
        <v>31.95</v>
      </c>
      <c r="O494">
        <v>370.6</v>
      </c>
      <c r="P494">
        <v>113.95</v>
      </c>
      <c r="Q494">
        <v>187.07</v>
      </c>
      <c r="R494">
        <v>35.299999999999997</v>
      </c>
      <c r="T494">
        <v>320.85000000000002</v>
      </c>
      <c r="U494">
        <v>345.73</v>
      </c>
      <c r="V494">
        <v>265.10000000000002</v>
      </c>
    </row>
    <row r="495" spans="1:22" x14ac:dyDescent="0.25">
      <c r="A495" s="39">
        <v>42823</v>
      </c>
      <c r="B495" s="41">
        <f t="shared" si="70"/>
        <v>231.82917002417406</v>
      </c>
      <c r="C495" s="41">
        <f t="shared" si="71"/>
        <v>143.49775784753362</v>
      </c>
      <c r="D495" s="41">
        <f t="shared" si="72"/>
        <v>279.96600650310376</v>
      </c>
      <c r="E495" s="41">
        <f t="shared" si="73"/>
        <v>289.06048906048903</v>
      </c>
      <c r="F495" s="41">
        <f t="shared" si="74"/>
        <v>144.72941176470587</v>
      </c>
      <c r="G495" s="41">
        <f t="shared" si="75"/>
        <v>142.49255635899615</v>
      </c>
      <c r="H495" s="41">
        <f t="shared" si="76"/>
        <v>0</v>
      </c>
      <c r="I495" s="41">
        <f t="shared" si="77"/>
        <v>103.23203087313073</v>
      </c>
      <c r="J495" s="41">
        <f t="shared" si="78"/>
        <v>238.63636363636368</v>
      </c>
      <c r="K495" s="41">
        <f t="shared" si="79"/>
        <v>141.36208256639495</v>
      </c>
      <c r="M495">
        <v>719.25</v>
      </c>
      <c r="N495">
        <v>32</v>
      </c>
      <c r="O495">
        <v>378.85</v>
      </c>
      <c r="P495">
        <v>112.3</v>
      </c>
      <c r="Q495">
        <v>184.53</v>
      </c>
      <c r="R495">
        <v>33.5</v>
      </c>
      <c r="T495">
        <v>321</v>
      </c>
      <c r="U495">
        <v>346.5</v>
      </c>
      <c r="V495">
        <v>268.8</v>
      </c>
    </row>
    <row r="496" spans="1:22" x14ac:dyDescent="0.25">
      <c r="A496" s="39">
        <v>42824</v>
      </c>
      <c r="B496" s="41">
        <f t="shared" si="70"/>
        <v>231.45850120870267</v>
      </c>
      <c r="C496" s="41">
        <f t="shared" si="71"/>
        <v>139.46188340807174</v>
      </c>
      <c r="D496" s="41">
        <f t="shared" si="72"/>
        <v>292.23322494827079</v>
      </c>
      <c r="E496" s="41">
        <f t="shared" si="73"/>
        <v>293.82239382239385</v>
      </c>
      <c r="F496" s="41">
        <f t="shared" si="74"/>
        <v>149.00392156862745</v>
      </c>
      <c r="G496" s="41">
        <f t="shared" si="75"/>
        <v>147.17141641854531</v>
      </c>
      <c r="H496" s="41">
        <f t="shared" si="76"/>
        <v>0</v>
      </c>
      <c r="I496" s="41">
        <f t="shared" si="77"/>
        <v>109.11722141823445</v>
      </c>
      <c r="J496" s="41">
        <f t="shared" si="78"/>
        <v>237.51377410468319</v>
      </c>
      <c r="K496" s="41">
        <f t="shared" si="79"/>
        <v>144.35971601367342</v>
      </c>
      <c r="M496">
        <v>718.1</v>
      </c>
      <c r="N496">
        <v>31.1</v>
      </c>
      <c r="O496">
        <v>395.45</v>
      </c>
      <c r="P496">
        <v>114.15</v>
      </c>
      <c r="Q496">
        <v>189.98</v>
      </c>
      <c r="R496">
        <v>34.6</v>
      </c>
      <c r="T496">
        <v>339.3</v>
      </c>
      <c r="U496">
        <v>344.87</v>
      </c>
      <c r="V496">
        <v>274.5</v>
      </c>
    </row>
    <row r="497" spans="1:22" x14ac:dyDescent="0.25">
      <c r="A497" s="39">
        <v>42825</v>
      </c>
      <c r="B497" s="41">
        <f t="shared" si="70"/>
        <v>237.71152296535055</v>
      </c>
      <c r="C497" s="41">
        <f t="shared" si="71"/>
        <v>155.60538116591928</v>
      </c>
      <c r="D497" s="41">
        <f t="shared" si="72"/>
        <v>291.97457877623413</v>
      </c>
      <c r="E497" s="41">
        <f t="shared" si="73"/>
        <v>295.23809523809524</v>
      </c>
      <c r="F497" s="41">
        <f t="shared" si="74"/>
        <v>148.90196078431373</v>
      </c>
      <c r="G497" s="41">
        <f t="shared" si="75"/>
        <v>145.04466184602296</v>
      </c>
      <c r="H497" s="41">
        <f t="shared" si="76"/>
        <v>0</v>
      </c>
      <c r="I497" s="41">
        <f t="shared" si="77"/>
        <v>109.21369995176073</v>
      </c>
      <c r="J497" s="41">
        <f t="shared" si="78"/>
        <v>241.34297520661158</v>
      </c>
      <c r="K497" s="41">
        <f t="shared" si="79"/>
        <v>144.59637128582696</v>
      </c>
      <c r="M497">
        <v>737.5</v>
      </c>
      <c r="N497">
        <v>34.700000000000003</v>
      </c>
      <c r="O497">
        <v>395.1</v>
      </c>
      <c r="P497">
        <v>114.7</v>
      </c>
      <c r="Q497">
        <v>189.85</v>
      </c>
      <c r="R497">
        <v>34.1</v>
      </c>
      <c r="T497">
        <v>339.6</v>
      </c>
      <c r="U497">
        <v>350.43</v>
      </c>
      <c r="V497">
        <v>274.95</v>
      </c>
    </row>
    <row r="498" spans="1:22" x14ac:dyDescent="0.25">
      <c r="A498" s="39" t="s">
        <v>74</v>
      </c>
      <c r="B498" s="41">
        <f>AVERAGE(B3:B497)</f>
        <v>158.19584401631155</v>
      </c>
      <c r="C498" s="41">
        <f t="shared" ref="C498:K498" si="80">AVERAGE(C3:C497)</f>
        <v>93.224622910721578</v>
      </c>
      <c r="D498" s="41">
        <f t="shared" si="80"/>
        <v>178.3809122857306</v>
      </c>
      <c r="E498" s="41">
        <f t="shared" si="80"/>
        <v>206.32554632554627</v>
      </c>
      <c r="F498" s="41">
        <f t="shared" si="80"/>
        <v>95.09352346999394</v>
      </c>
      <c r="G498" s="41">
        <f t="shared" si="80"/>
        <v>123.27107742675592</v>
      </c>
      <c r="H498" s="41">
        <f t="shared" si="80"/>
        <v>131.77090966564646</v>
      </c>
      <c r="I498" s="41">
        <f t="shared" si="80"/>
        <v>88.160557171652144</v>
      </c>
      <c r="J498" s="41">
        <f t="shared" si="80"/>
        <v>153.50264351504009</v>
      </c>
      <c r="K498" s="41">
        <f t="shared" si="80"/>
        <v>80.609832216458514</v>
      </c>
    </row>
    <row r="499" spans="1:22" x14ac:dyDescent="0.25">
      <c r="A499" s="39" t="s">
        <v>37</v>
      </c>
      <c r="B499">
        <f>_xlfn.VAR.P(B3:B497)</f>
        <v>1096.2759437781642</v>
      </c>
      <c r="C499">
        <f t="shared" ref="C499:K499" si="81">_xlfn.VAR.P(C3:C497)</f>
        <v>237.18863679158227</v>
      </c>
      <c r="D499">
        <f t="shared" si="81"/>
        <v>4946.3634298871239</v>
      </c>
      <c r="E499">
        <f t="shared" si="81"/>
        <v>6957.2035033704615</v>
      </c>
      <c r="F499">
        <f t="shared" si="81"/>
        <v>164.99103625683162</v>
      </c>
      <c r="G499">
        <f t="shared" si="81"/>
        <v>361.0108388685307</v>
      </c>
      <c r="H499">
        <f t="shared" si="81"/>
        <v>5774.7392128919682</v>
      </c>
      <c r="I499">
        <f t="shared" si="81"/>
        <v>218.04236796979163</v>
      </c>
      <c r="J499">
        <f t="shared" si="81"/>
        <v>2176.2415124722515</v>
      </c>
      <c r="K499">
        <f t="shared" si="81"/>
        <v>1046.1830064524315</v>
      </c>
    </row>
    <row r="500" spans="1:22" x14ac:dyDescent="0.25">
      <c r="A500" s="39" t="s">
        <v>85</v>
      </c>
      <c r="B500">
        <f>_xlfn.STDEV.P(B3:B497)</f>
        <v>33.110058045526955</v>
      </c>
      <c r="C500">
        <f t="shared" ref="C500:K500" si="82">_xlfn.STDEV.P(C3:C497)</f>
        <v>15.400929737895121</v>
      </c>
      <c r="D500">
        <f t="shared" si="82"/>
        <v>70.330387670530612</v>
      </c>
      <c r="E500">
        <f t="shared" si="82"/>
        <v>83.409852555741054</v>
      </c>
      <c r="F500">
        <f t="shared" si="82"/>
        <v>12.844883660696643</v>
      </c>
      <c r="G500">
        <f t="shared" si="82"/>
        <v>19.000285231241417</v>
      </c>
      <c r="H500">
        <f t="shared" si="82"/>
        <v>75.991704895284244</v>
      </c>
      <c r="I500">
        <f t="shared" si="82"/>
        <v>14.766257751027903</v>
      </c>
      <c r="J500">
        <f t="shared" si="82"/>
        <v>46.650203777392562</v>
      </c>
      <c r="K500">
        <f t="shared" si="82"/>
        <v>32.344752378901148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activeCellId="2" sqref="H2 I2 J2"/>
    </sheetView>
  </sheetViews>
  <sheetFormatPr defaultRowHeight="15" x14ac:dyDescent="0.25"/>
  <cols>
    <col min="1" max="1" width="17.5703125" bestFit="1" customWidth="1"/>
    <col min="2" max="2" width="17" bestFit="1" customWidth="1"/>
    <col min="3" max="3" width="17.28515625" bestFit="1" customWidth="1"/>
    <col min="4" max="4" width="15.42578125" bestFit="1" customWidth="1"/>
    <col min="5" max="5" width="17" bestFit="1" customWidth="1"/>
    <col min="6" max="6" width="17.140625" bestFit="1" customWidth="1"/>
    <col min="7" max="7" width="16.85546875" bestFit="1" customWidth="1"/>
    <col min="8" max="8" width="18.5703125" bestFit="1" customWidth="1"/>
    <col min="9" max="10" width="17.28515625" bestFit="1" customWidth="1"/>
  </cols>
  <sheetData>
    <row r="1" spans="1:10" x14ac:dyDescent="0.25">
      <c r="A1" s="42" t="s">
        <v>72</v>
      </c>
      <c r="B1" s="42" t="s">
        <v>89</v>
      </c>
      <c r="C1" s="42" t="s">
        <v>70</v>
      </c>
      <c r="D1" s="42" t="s">
        <v>90</v>
      </c>
      <c r="E1" s="42" t="s">
        <v>71</v>
      </c>
      <c r="F1" s="42" t="s">
        <v>91</v>
      </c>
      <c r="G1" s="42" t="s">
        <v>92</v>
      </c>
      <c r="H1" s="42" t="s">
        <v>69</v>
      </c>
      <c r="I1" s="42" t="s">
        <v>93</v>
      </c>
      <c r="J1" s="42" t="s">
        <v>94</v>
      </c>
    </row>
    <row r="2" spans="1:10" x14ac:dyDescent="0.25">
      <c r="A2" s="43">
        <v>7.0373152276744705E-2</v>
      </c>
      <c r="B2" s="43">
        <v>0.18641059592252371</v>
      </c>
      <c r="C2" s="43">
        <v>1.7657612562911356E-2</v>
      </c>
      <c r="D2" s="43">
        <v>1.4592934887278386E-2</v>
      </c>
      <c r="E2" s="43">
        <v>0.27373409147157768</v>
      </c>
      <c r="F2" s="43">
        <v>0.16467187009393078</v>
      </c>
      <c r="G2" s="43">
        <v>1.1052150053472055E-2</v>
      </c>
      <c r="H2" s="43">
        <v>0.19102745819995412</v>
      </c>
      <c r="I2" s="43">
        <v>3.4347116520619975E-2</v>
      </c>
      <c r="J2" s="43">
        <v>3.6133018010987228E-2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Using Solver to optimize</vt:lpstr>
      <vt:lpstr>Sheet1</vt:lpstr>
      <vt:lpstr>Portfolio Composition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Joyita</cp:lastModifiedBy>
  <dcterms:created xsi:type="dcterms:W3CDTF">2013-07-12T16:24:19Z</dcterms:created>
  <dcterms:modified xsi:type="dcterms:W3CDTF">2021-07-14T03:34:32Z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-2072328860</vt:i4>
  </property>
  <property fmtid="{D5CDD505-2E9C-101B-9397-08002B2CF9AE}" pid="3" name="_NewReviewCycle">
    <vt:lpwstr/>
  </property>
  <property fmtid="{D5CDD505-2E9C-101B-9397-08002B2CF9AE}" pid="4" name="_EmailSubject">
    <vt:lpwstr>run this XL</vt:lpwstr>
  </property>
  <property fmtid="{D5CDD505-2E9C-101B-9397-08002B2CF9AE}" pid="5" name="_AuthorEmailDisplayName">
    <vt:lpwstr>Ramanathan S</vt:lpwstr>
  </property>
  <property fmtid="{D5CDD505-2E9C-101B-9397-08002B2CF9AE}" pid="6" name="_ReviewingToolsShownOnce">
    <vt:lpwstr/>
  </property>
</Properties>
</file>