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2EFC08-609A-4AB7-AF6C-029F7D40A9D3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DATA!$B$38:$F$39</definedName>
    <definedName name="_xlnm._FilterDatabase" localSheetId="3" hidden="1">VALVE!$A$2:$AB$3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Y3" i="3" l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<sst xmlns="http://schemas.openxmlformats.org/spreadsheetml/2006/main" count="396" uniqueCount="262">
  <si>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</si>
  <si>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</si>
  <si>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</si>
  <si>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</si>
  <si>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</si>
  <si>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</si>
  <si>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</si>
  <si>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</si>
  <si>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</si>
  <si>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</si>
  <si>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</si>
  <si>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</si>
  <si>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</si>
  <si>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</si>
  <si>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</si>
  <si>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</si>
  <si>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</si>
  <si>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</si>
  <si>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</si>
  <si>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</si>
  <si>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</si>
  <si>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</si>
  <si>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</si>
  <si>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</si>
  <si>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</si>
  <si>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</si>
  <si>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</si>
  <si>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</si>
  <si>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</si>
  <si>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</si>
  <si>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</si>
  <si>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</si>
  <si>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</si>
  <si>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</si>
  <si>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</si>
  <si>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</si>
  <si>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</si>
  <si>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</si>
  <si>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</si>
  <si>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</si>
  <si>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</si>
  <si>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</si>
  <si>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</si>
  <si>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</si>
  <si>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</si>
  <si>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</si>
  <si>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</si>
  <si>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</si>
  <si>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</si>
  <si>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</si>
  <si>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</si>
  <si>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</si>
  <si>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</si>
  <si>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</si>
  <si>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</si>
  <si>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</si>
  <si>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</si>
  <si>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</si>
  <si>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</si>
  <si>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</si>
  <si>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</si>
  <si>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</si>
  <si>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</si>
  <si>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</si>
  <si>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</si>
  <si>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</si>
  <si>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</si>
  <si>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</si>
  <si>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</si>
  <si>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</si>
  <si>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</si>
  <si>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</si>
  <si>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</si>
  <si>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</si>
  <si>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</si>
  <si>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</si>
  <si>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</si>
  <si>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삼한 ENG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</si>
  <si>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</si>
  <si>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</si>
  <si>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</si>
  <si>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</si>
  <si>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</si>
  <si>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</si>
  <si>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</si>
  <si>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</si>
  <si>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</si>
  <si>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</si>
  <si>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</si>
  <si>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</si>
  <si>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</si>
  <si>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</si>
  <si>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</si>
  <si>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</si>
  <si>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</si>
  <si>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</si>
  <si>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</si>
  <si>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</si>
  <si>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</si>
  <si>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</si>
  <si>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</si>
  <si>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</si>
  <si>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</si>
  <si>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</si>
  <si>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</si>
  <si>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</si>
  <si>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</si>
  <si>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</si>
  <si>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</si>
  <si>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</si>
  <si>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</si>
  <si>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</si>
  <si>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</si>
  <si>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</si>
  <si>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</si>
  <si>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</si>
  <si>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</si>
  <si>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</si>
  <si>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</si>
  <si>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</si>
  <si>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</si>
  <si>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</si>
  <si>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</si>
  <si>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</si>
  <si>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</si>
  <si>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</si>
  <si>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</si>
  <si>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</si>
  <si>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</si>
  <si>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</si>
  <si>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</si>
  <si>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</si>
  <si>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</si>
  <si>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</si>
  <si>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</si>
  <si>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</si>
  <si>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</si>
  <si>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</si>
  <si>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</si>
  <si>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</si>
  <si>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</si>
  <si>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</si>
  <si>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</si>
  <si>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</si>
  <si>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</si>
  <si>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</si>
  <si>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</si>
  <si>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</si>
  <si>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</si>
  <si>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</si>
  <si>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</si>
  <si>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</si>
  <si>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</si>
  <si>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</si>
  <si>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</si>
  <si>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</si>
  <si>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</si>
  <si>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</si>
  <si>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</si>
  <si>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</si>
  <si>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</si>
  <si>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</si>
  <si>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</si>
  <si>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</si>
  <si>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</si>
  <si>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</si>
  <si>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</si>
  <si>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</si>
  <si>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</si>
  <si>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</si>
  <si>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</si>
  <si>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</si>
  <si>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</si>
  <si>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</si>
  <si>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</si>
  <si>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</si>
  <si>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</si>
  <si>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</si>
  <si>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</si>
  <si>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</si>
  <si>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</si>
  <si>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</si>
  <si>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</si>
  <si>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</si>
  <si>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</si>
  <si>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</si>
  <si>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</si>
  <si>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</si>
  <si>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</si>
  <si>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</si>
  <si>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</si>
  <si>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</si>
  <si>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</si>
  <si>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</si>
  <si>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</si>
  <si>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</si>
  <si>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</si>
  <si>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</si>
  <si>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</si>
  <si>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</si>
  <si>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</si>
  <si>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</si>
  <si>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</si>
  <si>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</si>
  <si>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</si>
  <si>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</si>
  <si>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</si>
  <si>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</si>
  <si>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</si>
  <si>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</si>
  <si>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</si>
  <si>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</si>
  <si>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</si>
  <si>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</si>
  <si>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</si>
  <si>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</si>
  <si>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</si>
  <si>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</si>
  <si>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</si>
  <si>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</si>
  <si>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</si>
  <si>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</si>
  <si>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</si>
  <si>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</si>
  <si>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</si>
  <si>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</si>
  <si>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</si>
  <si>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</si>
  <si>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</si>
  <si>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</si>
  <si>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</si>
  <si>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</si>
  <si>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</si>
  <si>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</si>
  <si>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</si>
  <si>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</si>
  <si>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</si>
  <si>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</si>
  <si>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</si>
  <si>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</si>
  <si>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</si>
  <si>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</si>
  <si>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</si>
  <si>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</si>
  <si>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</si>
  <si>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</si>
  <si>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</si>
  <si>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</si>
  <si>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</si>
  <si>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</si>
  <si>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</si>
  <si>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</si>
  <si>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</si>
  <si>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</si>
  <si>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</si>
  <si>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</si>
  <si>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</si>
  <si>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</si>
  <si>
    <t>4.5"</t>
    <phoneticPr fontId="3" type="noConversion"/>
  </si>
  <si>
    <t>2.3"</t>
    <phoneticPr fontId="3" type="noConversion"/>
  </si>
  <si>
    <t>END2</t>
    <phoneticPr fontId="3" type="noConversion"/>
  </si>
  <si>
    <t>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</si>
</sst>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C19" sqref="C1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26"/>
  </cols>
  <sheetData>
    <row r="1" spans="1:33" ht="82.5" x14ac:dyDescent="0.3">
      <c r="L1" s="26" t="s">
        <v>165</v>
      </c>
      <c r="M1" s="26" t="s">
        <v>166</v>
      </c>
      <c r="N1" s="26" t="s">
        <v>167</v>
      </c>
      <c r="O1" s="26" t="s">
        <v>161</v>
      </c>
      <c r="P1" s="26" t="s">
        <v>175</v>
      </c>
      <c r="Q1" s="26" t="s">
        <v>160</v>
      </c>
      <c r="R1" s="26" t="s">
        <v>159</v>
      </c>
      <c r="S1" s="26" t="s">
        <v>182</v>
      </c>
    </row>
    <row r="2" spans="1:33" ht="36" x14ac:dyDescent="0.3">
      <c r="A2" s="1" t="s">
        <v>74</v>
      </c>
      <c r="B2" s="1" t="s">
        <v>0</v>
      </c>
      <c r="C2" s="1" t="s">
        <v>62</v>
      </c>
      <c r="D2" s="1" t="s">
        <v>80</v>
      </c>
      <c r="E2" s="1" t="s">
        <v>82</v>
      </c>
      <c r="F2" s="1" t="s">
        <v>65</v>
      </c>
      <c r="G2" s="2" t="s">
        <v>4</v>
      </c>
      <c r="H2" s="1" t="s">
        <v>5</v>
      </c>
      <c r="I2" s="3" t="s">
        <v>6</v>
      </c>
      <c r="J2" s="1" t="s">
        <v>81</v>
      </c>
      <c r="K2" s="1" t="s">
        <v>8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  <c r="S2" s="1" t="s">
        <v>254</v>
      </c>
      <c r="T2" s="1" t="s">
        <v>255</v>
      </c>
      <c r="U2" s="1" t="s">
        <v>10</v>
      </c>
      <c r="V2" s="1" t="s">
        <v>11</v>
      </c>
      <c r="W2" s="1" t="s">
        <v>12</v>
      </c>
      <c r="Z2" s="48"/>
      <c r="AA2" s="53"/>
      <c r="AB2" s="53"/>
      <c r="AC2" s="54"/>
      <c r="AD2" s="53"/>
      <c r="AE2" s="53"/>
      <c r="AF2" s="55"/>
      <c r="AG2" s="55"/>
    </row>
    <row r="3" spans="1:33" x14ac:dyDescent="0.15">
      <c r="A3" s="6" t="s">
        <v>73</v>
      </c>
      <c r="B3" s="4" t="s">
        <v>13</v>
      </c>
      <c r="C3" s="5" t="s">
        <v>14</v>
      </c>
      <c r="D3" s="5"/>
      <c r="E3" s="6" t="s">
        <v>15</v>
      </c>
      <c r="F3" s="6" t="s">
        <v>67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169</v>
      </c>
      <c r="M3" s="8" t="s">
        <v>169</v>
      </c>
      <c r="N3" s="8" t="s">
        <v>169</v>
      </c>
      <c r="O3" s="11" t="s">
        <v>169</v>
      </c>
      <c r="P3" s="24">
        <v>42129</v>
      </c>
      <c r="Q3" s="12" t="s">
        <v>256</v>
      </c>
      <c r="R3" s="12" t="s">
        <v>257</v>
      </c>
      <c r="S3" s="25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49"/>
      <c r="AA3" s="49"/>
      <c r="AB3" s="49"/>
      <c r="AC3" s="50"/>
      <c r="AD3" s="51"/>
      <c r="AE3" s="51"/>
      <c r="AF3" s="52"/>
      <c r="AG3" s="41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"/>
  <sheetViews>
    <sheetView tabSelected="1" topLeftCell="S1" zoomScaleNormal="100" workbookViewId="0">
      <selection activeCell="AC4" sqref="AC4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26" t="s">
        <v>165</v>
      </c>
      <c r="S1" s="26" t="s">
        <v>166</v>
      </c>
      <c r="T1" s="26" t="s">
        <v>167</v>
      </c>
      <c r="U1" s="26" t="s">
        <v>161</v>
      </c>
      <c r="V1" s="26" t="s">
        <v>175</v>
      </c>
      <c r="W1" s="26" t="s">
        <v>160</v>
      </c>
      <c r="X1" s="26" t="s">
        <v>159</v>
      </c>
      <c r="Y1" s="26" t="s">
        <v>182</v>
      </c>
    </row>
    <row r="2" spans="1:39" ht="24" x14ac:dyDescent="0.3">
      <c r="A2" s="1" t="s">
        <v>74</v>
      </c>
      <c r="B2" s="1" t="s">
        <v>0</v>
      </c>
      <c r="C2" s="1" t="s">
        <v>1</v>
      </c>
      <c r="D2" s="1" t="s">
        <v>93</v>
      </c>
      <c r="E2" s="1" t="s">
        <v>94</v>
      </c>
      <c r="F2" s="1" t="s">
        <v>22</v>
      </c>
      <c r="G2" s="1" t="s">
        <v>95</v>
      </c>
      <c r="H2" s="1" t="s">
        <v>4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7</v>
      </c>
      <c r="O2" s="1" t="s">
        <v>101</v>
      </c>
      <c r="P2" s="1" t="s">
        <v>102</v>
      </c>
      <c r="Q2" s="1" t="s">
        <v>103</v>
      </c>
      <c r="R2" s="1" t="s">
        <v>162</v>
      </c>
      <c r="S2" s="1" t="s">
        <v>163</v>
      </c>
      <c r="T2" s="1" t="s">
        <v>164</v>
      </c>
      <c r="U2" s="1" t="s">
        <v>173</v>
      </c>
      <c r="V2" s="1" t="s">
        <v>174</v>
      </c>
      <c r="W2" s="1" t="s">
        <v>90</v>
      </c>
      <c r="X2" s="1" t="s">
        <v>104</v>
      </c>
      <c r="Y2" s="1" t="s">
        <v>105</v>
      </c>
      <c r="Z2" s="1" t="s">
        <v>9</v>
      </c>
      <c r="AA2" s="1" t="s">
        <v>10</v>
      </c>
      <c r="AB2" s="1" t="s">
        <v>11</v>
      </c>
      <c r="AC2" s="1" t="s">
        <v>12</v>
      </c>
      <c r="AF2" s="31"/>
      <c r="AG2" s="32"/>
      <c r="AH2" s="33"/>
      <c r="AI2" s="34"/>
      <c r="AJ2" s="35"/>
      <c r="AK2" s="33"/>
      <c r="AL2" s="36"/>
      <c r="AM2" s="47"/>
    </row>
    <row r="3" spans="1:39" x14ac:dyDescent="0.15">
      <c r="A3" s="6" t="s">
        <v>76</v>
      </c>
      <c r="B3" s="4" t="s">
        <v>23</v>
      </c>
      <c r="C3" s="5" t="s">
        <v>24</v>
      </c>
      <c r="D3" s="16" t="s">
        <v>25</v>
      </c>
      <c r="E3" s="5" t="s">
        <v>89</v>
      </c>
      <c r="F3" s="6" t="s">
        <v>26</v>
      </c>
      <c r="G3" s="5" t="s">
        <v>27</v>
      </c>
      <c r="H3" s="7">
        <v>0.5</v>
      </c>
      <c r="I3" s="7" t="s">
        <v>258</v>
      </c>
      <c r="J3" s="7" t="s">
        <v>259</v>
      </c>
      <c r="K3" s="6" t="s">
        <v>28</v>
      </c>
      <c r="L3" s="6" t="s">
        <v>99</v>
      </c>
      <c r="M3" s="1" t="s">
        <v>100</v>
      </c>
      <c r="N3" s="5" t="s">
        <v>29</v>
      </c>
      <c r="O3" s="5" t="s">
        <v>260</v>
      </c>
      <c r="P3" s="5" t="s">
        <v>261</v>
      </c>
      <c r="Q3" s="6" t="s">
        <v>18</v>
      </c>
      <c r="R3" s="6" t="s">
        <v>169</v>
      </c>
      <c r="S3" s="6" t="s">
        <v>171</v>
      </c>
      <c r="T3" s="6" t="s">
        <v>169</v>
      </c>
      <c r="U3" s="11" t="s">
        <v>171</v>
      </c>
      <c r="V3" s="45">
        <v>42129</v>
      </c>
      <c r="W3" s="12">
        <v>42129</v>
      </c>
      <c r="X3" s="12" t="s">
        <v>257</v>
      </c>
      <c r="Y3" s="25">
        <v>3</v>
      </c>
      <c r="Z3" s="6" t="s">
        <v>30</v>
      </c>
      <c r="AA3" s="22">
        <v>2</v>
      </c>
      <c r="AB3" s="23">
        <v>40000</v>
      </c>
      <c r="AC3" s="14">
        <v>50000</v>
      </c>
      <c r="AF3" s="37"/>
      <c r="AG3" s="37"/>
      <c r="AH3" s="37"/>
      <c r="AI3" s="38"/>
      <c r="AJ3" s="39"/>
      <c r="AK3" s="39"/>
      <c r="AL3" s="40"/>
      <c r="AM3" s="41"/>
    </row>
  </sheetData>
  <autoFilter ref="B2:X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"/>
  <sheetViews>
    <sheetView zoomScaleNormal="100" workbookViewId="0">
      <selection activeCell="B16" sqref="B1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26" t="s">
        <v>165</v>
      </c>
      <c r="N1" s="26" t="s">
        <v>166</v>
      </c>
      <c r="O1" s="26" t="s">
        <v>167</v>
      </c>
      <c r="P1" s="26" t="s">
        <v>161</v>
      </c>
      <c r="Q1" s="26" t="s">
        <v>177</v>
      </c>
      <c r="R1" s="26" t="s">
        <v>175</v>
      </c>
      <c r="S1" s="26" t="s">
        <v>160</v>
      </c>
      <c r="T1" s="26" t="s">
        <v>159</v>
      </c>
      <c r="U1" s="26" t="s">
        <v>182</v>
      </c>
    </row>
    <row r="2" spans="1:37" ht="24" x14ac:dyDescent="0.3">
      <c r="A2" s="1" t="s">
        <v>75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111</v>
      </c>
      <c r="K2" s="1" t="s">
        <v>106</v>
      </c>
      <c r="L2" s="1" t="s">
        <v>8</v>
      </c>
      <c r="M2" s="1" t="s">
        <v>162</v>
      </c>
      <c r="N2" s="1" t="s">
        <v>163</v>
      </c>
      <c r="O2" s="1" t="s">
        <v>164</v>
      </c>
      <c r="P2" s="1" t="s">
        <v>173</v>
      </c>
      <c r="Q2" s="28" t="s">
        <v>176</v>
      </c>
      <c r="R2" s="1" t="s">
        <v>174</v>
      </c>
      <c r="S2" s="1" t="s">
        <v>90</v>
      </c>
      <c r="T2" s="1" t="s">
        <v>91</v>
      </c>
      <c r="U2" s="1" t="s">
        <v>92</v>
      </c>
      <c r="V2" s="1" t="s">
        <v>107</v>
      </c>
      <c r="W2" s="1" t="s">
        <v>108</v>
      </c>
      <c r="X2" s="1" t="s">
        <v>109</v>
      </c>
      <c r="Y2" s="1" t="s">
        <v>110</v>
      </c>
      <c r="AB2" s="31"/>
      <c r="AC2" s="32"/>
      <c r="AD2" s="33"/>
      <c r="AE2" s="34"/>
      <c r="AF2" s="35"/>
      <c r="AG2" s="33"/>
      <c r="AH2" s="36"/>
      <c r="AI2" s="34"/>
      <c r="AJ2" s="46"/>
      <c r="AK2" s="30"/>
    </row>
    <row r="3" spans="1:37" x14ac:dyDescent="0.15">
      <c r="A3" s="6" t="s">
        <v>72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/>
      <c r="N3" s="6"/>
      <c r="O3" s="6"/>
      <c r="P3" s="11"/>
      <c r="Q3" s="11"/>
      <c r="R3" s="45"/>
      <c r="S3" s="12"/>
      <c r="T3" s="41"/>
      <c r="U3" s="25"/>
      <c r="V3" s="6" t="s">
        <v>19</v>
      </c>
      <c r="W3" s="22">
        <v>14</v>
      </c>
      <c r="X3" s="23">
        <v>6800</v>
      </c>
      <c r="Y3" s="14">
        <f t="shared" ref="Y3" si="0">W3*X3</f>
        <v>95200</v>
      </c>
      <c r="AB3" s="37"/>
      <c r="AC3" s="37"/>
      <c r="AD3" s="37"/>
      <c r="AE3" s="38"/>
      <c r="AF3" s="39"/>
      <c r="AG3" s="39"/>
      <c r="AH3" s="40"/>
      <c r="AI3" s="38"/>
      <c r="AJ3" s="40"/>
      <c r="AK3" s="41"/>
    </row>
  </sheetData>
  <autoFilter ref="B2:Y3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"/>
  <sheetViews>
    <sheetView workbookViewId="0">
      <selection activeCell="B14" sqref="B14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7"/>
      <c r="G1" s="17"/>
      <c r="H1" s="18"/>
      <c r="I1" s="18"/>
      <c r="K1" s="20"/>
      <c r="L1" s="18"/>
      <c r="M1" s="17"/>
      <c r="N1" s="18"/>
      <c r="O1" s="26" t="s">
        <v>165</v>
      </c>
      <c r="P1" s="26" t="s">
        <v>166</v>
      </c>
      <c r="Q1" s="26" t="s">
        <v>167</v>
      </c>
      <c r="R1" s="26" t="s">
        <v>161</v>
      </c>
      <c r="S1" s="29" t="s">
        <v>181</v>
      </c>
      <c r="T1" s="26" t="s">
        <v>180</v>
      </c>
      <c r="U1" s="26" t="s">
        <v>175</v>
      </c>
      <c r="V1" s="26" t="s">
        <v>160</v>
      </c>
      <c r="W1" s="26" t="s">
        <v>159</v>
      </c>
      <c r="X1" s="26" t="s">
        <v>182</v>
      </c>
    </row>
    <row r="2" spans="1:41" ht="24" x14ac:dyDescent="0.3">
      <c r="A2" s="1" t="s">
        <v>74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124</v>
      </c>
      <c r="O2" s="1" t="s">
        <v>162</v>
      </c>
      <c r="P2" s="1" t="s">
        <v>163</v>
      </c>
      <c r="Q2" s="1" t="s">
        <v>164</v>
      </c>
      <c r="R2" s="1" t="s">
        <v>173</v>
      </c>
      <c r="S2" s="1" t="s">
        <v>158</v>
      </c>
      <c r="T2" s="1" t="s">
        <v>179</v>
      </c>
      <c r="U2" s="1" t="s">
        <v>174</v>
      </c>
      <c r="V2" s="1" t="s">
        <v>90</v>
      </c>
      <c r="W2" s="1" t="s">
        <v>91</v>
      </c>
      <c r="X2" s="1" t="s">
        <v>92</v>
      </c>
      <c r="Y2" s="1" t="s">
        <v>125</v>
      </c>
      <c r="Z2" s="1" t="s">
        <v>108</v>
      </c>
      <c r="AA2" s="1" t="s">
        <v>126</v>
      </c>
      <c r="AB2" s="1" t="s">
        <v>110</v>
      </c>
      <c r="AE2" s="31"/>
      <c r="AF2" s="32"/>
      <c r="AG2" s="33"/>
      <c r="AH2" s="34"/>
      <c r="AI2" s="35"/>
      <c r="AJ2" s="33"/>
      <c r="AK2" s="36"/>
      <c r="AL2" s="34"/>
      <c r="AM2" s="34"/>
      <c r="AN2" s="46"/>
      <c r="AO2" s="46"/>
    </row>
    <row r="3" spans="1:41" x14ac:dyDescent="0.15">
      <c r="A3" s="18" t="s">
        <v>77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/>
      <c r="P3" s="6"/>
      <c r="Q3" s="6"/>
      <c r="R3" s="11"/>
      <c r="S3" s="11"/>
      <c r="T3" s="18"/>
      <c r="U3" s="45"/>
      <c r="V3" s="18" t="s">
        <v>47</v>
      </c>
      <c r="W3" s="41"/>
      <c r="X3" s="25"/>
      <c r="Y3" s="6" t="s">
        <v>21</v>
      </c>
      <c r="Z3" s="21">
        <v>6</v>
      </c>
      <c r="AA3" s="19"/>
      <c r="AB3" s="19"/>
      <c r="AE3" s="37"/>
      <c r="AF3" s="37"/>
      <c r="AG3" s="37"/>
      <c r="AH3" s="38"/>
      <c r="AI3" s="39"/>
      <c r="AJ3" s="39"/>
      <c r="AK3" s="40"/>
      <c r="AL3" s="38"/>
      <c r="AM3" s="38"/>
      <c r="AN3" s="40"/>
      <c r="AO3" s="41"/>
    </row>
  </sheetData>
  <autoFilter ref="A2:W3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R3:S3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opLeftCell="D30" workbookViewId="0">
      <selection activeCell="I60" sqref="I60"/>
    </sheetView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127</v>
      </c>
    </row>
    <row r="3" spans="2:11" ht="24" x14ac:dyDescent="0.3">
      <c r="B3" s="1" t="s">
        <v>62</v>
      </c>
      <c r="C3" s="1" t="s">
        <v>128</v>
      </c>
      <c r="D3" s="1" t="s">
        <v>129</v>
      </c>
      <c r="E3" s="1" t="s">
        <v>123</v>
      </c>
      <c r="F3" s="1" t="s">
        <v>103</v>
      </c>
      <c r="G3" s="1" t="s">
        <v>162</v>
      </c>
      <c r="H3" s="1" t="s">
        <v>163</v>
      </c>
      <c r="I3" s="1" t="s">
        <v>164</v>
      </c>
      <c r="J3" s="1" t="s">
        <v>178</v>
      </c>
      <c r="K3" s="1" t="s">
        <v>174</v>
      </c>
    </row>
    <row r="4" spans="2:11" x14ac:dyDescent="0.3">
      <c r="B4" t="s">
        <v>60</v>
      </c>
      <c r="C4" t="s">
        <v>63</v>
      </c>
      <c r="D4" t="s">
        <v>66</v>
      </c>
      <c r="E4" t="s">
        <v>69</v>
      </c>
      <c r="F4" t="s">
        <v>83</v>
      </c>
      <c r="G4" t="s">
        <v>169</v>
      </c>
      <c r="H4" t="s">
        <v>169</v>
      </c>
      <c r="I4" t="s">
        <v>169</v>
      </c>
      <c r="J4" t="s">
        <v>169</v>
      </c>
      <c r="K4" s="27">
        <v>18264</v>
      </c>
    </row>
    <row r="5" spans="2:11" x14ac:dyDescent="0.3">
      <c r="B5" t="s">
        <v>61</v>
      </c>
      <c r="C5" t="s">
        <v>64</v>
      </c>
      <c r="D5" t="s">
        <v>67</v>
      </c>
      <c r="E5" t="s">
        <v>70</v>
      </c>
      <c r="F5" t="s">
        <v>84</v>
      </c>
      <c r="G5" t="s">
        <v>172</v>
      </c>
      <c r="H5" t="s">
        <v>172</v>
      </c>
      <c r="I5" t="s">
        <v>172</v>
      </c>
      <c r="J5" t="s">
        <v>172</v>
      </c>
      <c r="K5" s="27">
        <f ca="1">TODAY()</f>
        <v>43966</v>
      </c>
    </row>
    <row r="6" spans="2:11" x14ac:dyDescent="0.3">
      <c r="C6" t="s">
        <v>78</v>
      </c>
      <c r="D6" t="s">
        <v>68</v>
      </c>
      <c r="E6" t="s">
        <v>71</v>
      </c>
      <c r="F6" t="s">
        <v>85</v>
      </c>
    </row>
    <row r="7" spans="2:11" x14ac:dyDescent="0.3">
      <c r="C7" t="s">
        <v>79</v>
      </c>
      <c r="F7" t="s">
        <v>86</v>
      </c>
    </row>
    <row r="8" spans="2:11" x14ac:dyDescent="0.3">
      <c r="C8" t="s">
        <v>49</v>
      </c>
    </row>
    <row r="11" spans="2:11" x14ac:dyDescent="0.3">
      <c r="B11" t="s">
        <v>130</v>
      </c>
    </row>
    <row r="12" spans="2:11" ht="24" x14ac:dyDescent="0.3">
      <c r="B12" s="1" t="s">
        <v>131</v>
      </c>
      <c r="C12" s="1" t="s">
        <v>132</v>
      </c>
      <c r="D12" s="1" t="s">
        <v>162</v>
      </c>
      <c r="E12" s="1" t="s">
        <v>163</v>
      </c>
      <c r="F12" s="1" t="s">
        <v>164</v>
      </c>
      <c r="G12" s="1" t="s">
        <v>173</v>
      </c>
      <c r="H12" s="1" t="s">
        <v>174</v>
      </c>
    </row>
    <row r="13" spans="2:11" x14ac:dyDescent="0.3">
      <c r="B13" t="s">
        <v>57</v>
      </c>
      <c r="C13" t="s">
        <v>59</v>
      </c>
      <c r="D13" t="s">
        <v>169</v>
      </c>
      <c r="E13" t="s">
        <v>169</v>
      </c>
      <c r="F13" t="s">
        <v>169</v>
      </c>
      <c r="G13" t="s">
        <v>169</v>
      </c>
      <c r="H13" s="27">
        <v>18264</v>
      </c>
    </row>
    <row r="14" spans="2:11" x14ac:dyDescent="0.3">
      <c r="B14" t="s">
        <v>58</v>
      </c>
      <c r="C14" t="s">
        <v>49</v>
      </c>
      <c r="D14" t="s">
        <v>172</v>
      </c>
      <c r="E14" t="s">
        <v>172</v>
      </c>
      <c r="F14" t="s">
        <v>172</v>
      </c>
      <c r="G14" t="s">
        <v>171</v>
      </c>
      <c r="H14" s="27">
        <f ca="1">TODAY()</f>
        <v>43966</v>
      </c>
    </row>
    <row r="17" spans="2:14" x14ac:dyDescent="0.3">
      <c r="B17" t="s">
        <v>133</v>
      </c>
    </row>
    <row r="18" spans="2:14" ht="24" x14ac:dyDescent="0.3">
      <c r="B18" s="1" t="s">
        <v>134</v>
      </c>
      <c r="C18" s="1" t="s">
        <v>106</v>
      </c>
      <c r="D18" s="1" t="s">
        <v>162</v>
      </c>
      <c r="E18" s="1" t="s">
        <v>163</v>
      </c>
      <c r="F18" s="1" t="s">
        <v>164</v>
      </c>
      <c r="G18" s="1" t="s">
        <v>173</v>
      </c>
      <c r="H18" s="28" t="s">
        <v>176</v>
      </c>
      <c r="I18" s="1" t="s">
        <v>174</v>
      </c>
    </row>
    <row r="19" spans="2:14" x14ac:dyDescent="0.3">
      <c r="B19" t="s">
        <v>50</v>
      </c>
      <c r="C19" t="s">
        <v>54</v>
      </c>
      <c r="D19" t="s">
        <v>169</v>
      </c>
      <c r="E19" t="s">
        <v>169</v>
      </c>
      <c r="F19" t="s">
        <v>169</v>
      </c>
      <c r="G19" t="s">
        <v>169</v>
      </c>
      <c r="H19" t="s">
        <v>169</v>
      </c>
      <c r="I19" s="27">
        <v>18264</v>
      </c>
    </row>
    <row r="20" spans="2:14" x14ac:dyDescent="0.3">
      <c r="B20" t="s">
        <v>51</v>
      </c>
      <c r="C20" t="s">
        <v>55</v>
      </c>
      <c r="D20" t="s">
        <v>172</v>
      </c>
      <c r="E20" t="s">
        <v>172</v>
      </c>
      <c r="F20" t="s">
        <v>172</v>
      </c>
      <c r="G20" t="s">
        <v>172</v>
      </c>
      <c r="H20" t="s">
        <v>172</v>
      </c>
      <c r="I20" s="27">
        <f ca="1">TODAY()</f>
        <v>43966</v>
      </c>
    </row>
    <row r="21" spans="2:14" x14ac:dyDescent="0.3">
      <c r="B21" t="s">
        <v>52</v>
      </c>
      <c r="C21" t="s">
        <v>56</v>
      </c>
    </row>
    <row r="22" spans="2:14" x14ac:dyDescent="0.3">
      <c r="B22" t="s">
        <v>53</v>
      </c>
    </row>
    <row r="25" spans="2:14" x14ac:dyDescent="0.3">
      <c r="B25" t="s">
        <v>135</v>
      </c>
    </row>
    <row r="26" spans="2:14" ht="24" x14ac:dyDescent="0.3">
      <c r="B26" s="1" t="s">
        <v>136</v>
      </c>
      <c r="C26" s="1" t="s">
        <v>137</v>
      </c>
      <c r="D26" s="1" t="s">
        <v>138</v>
      </c>
      <c r="E26" s="1" t="s">
        <v>139</v>
      </c>
      <c r="F26" s="1" t="s">
        <v>162</v>
      </c>
      <c r="G26" s="1" t="s">
        <v>163</v>
      </c>
      <c r="H26" s="1" t="s">
        <v>164</v>
      </c>
      <c r="I26" s="1" t="s">
        <v>162</v>
      </c>
      <c r="J26" s="1" t="s">
        <v>163</v>
      </c>
      <c r="K26" s="1" t="s">
        <v>164</v>
      </c>
      <c r="L26" s="1" t="s">
        <v>173</v>
      </c>
      <c r="M26" s="1" t="s">
        <v>174</v>
      </c>
      <c r="N26" s="1" t="s">
        <v>179</v>
      </c>
    </row>
    <row r="27" spans="2:14" x14ac:dyDescent="0.3">
      <c r="B27" t="s">
        <v>143</v>
      </c>
      <c r="C27" t="s">
        <v>144</v>
      </c>
      <c r="D27" t="s">
        <v>156</v>
      </c>
      <c r="E27" t="s">
        <v>145</v>
      </c>
      <c r="F27" t="s">
        <v>169</v>
      </c>
      <c r="G27" t="s">
        <v>169</v>
      </c>
      <c r="H27" t="s">
        <v>169</v>
      </c>
      <c r="I27" t="s">
        <v>169</v>
      </c>
      <c r="J27" t="s">
        <v>169</v>
      </c>
      <c r="K27" t="s">
        <v>169</v>
      </c>
      <c r="L27" t="s">
        <v>169</v>
      </c>
      <c r="M27" s="27">
        <v>18264</v>
      </c>
      <c r="N27" t="s">
        <v>169</v>
      </c>
    </row>
    <row r="28" spans="2:14" x14ac:dyDescent="0.3">
      <c r="B28" t="s">
        <v>146</v>
      </c>
      <c r="C28" t="s">
        <v>147</v>
      </c>
      <c r="D28" t="s">
        <v>157</v>
      </c>
      <c r="E28" t="s">
        <v>148</v>
      </c>
      <c r="F28" t="s">
        <v>172</v>
      </c>
      <c r="G28" t="s">
        <v>172</v>
      </c>
      <c r="H28" t="s">
        <v>172</v>
      </c>
      <c r="I28" t="s">
        <v>172</v>
      </c>
      <c r="J28" t="s">
        <v>172</v>
      </c>
      <c r="K28" t="s">
        <v>172</v>
      </c>
      <c r="L28" t="s">
        <v>172</v>
      </c>
      <c r="M28" s="27">
        <f ca="1">TODAY()</f>
        <v>43966</v>
      </c>
      <c r="N28" t="s">
        <v>172</v>
      </c>
    </row>
    <row r="29" spans="2:14" x14ac:dyDescent="0.3">
      <c r="D29" t="s">
        <v>140</v>
      </c>
      <c r="E29" t="s">
        <v>149</v>
      </c>
    </row>
    <row r="30" spans="2:14" x14ac:dyDescent="0.3">
      <c r="D30" t="s">
        <v>141</v>
      </c>
      <c r="E30" t="s">
        <v>150</v>
      </c>
    </row>
    <row r="31" spans="2:14" x14ac:dyDescent="0.3">
      <c r="D31" t="s">
        <v>142</v>
      </c>
      <c r="E31" t="s">
        <v>151</v>
      </c>
    </row>
    <row r="32" spans="2:14" x14ac:dyDescent="0.3">
      <c r="E32" t="s">
        <v>152</v>
      </c>
    </row>
    <row r="33" spans="2:7" x14ac:dyDescent="0.3">
      <c r="E33" t="s">
        <v>87</v>
      </c>
    </row>
    <row r="34" spans="2:7" x14ac:dyDescent="0.3">
      <c r="E34" t="s">
        <v>153</v>
      </c>
    </row>
    <row r="35" spans="2:7" x14ac:dyDescent="0.3">
      <c r="E35" t="s">
        <v>88</v>
      </c>
    </row>
    <row r="36" spans="2:7" x14ac:dyDescent="0.3">
      <c r="E36" t="s">
        <v>154</v>
      </c>
    </row>
    <row r="37" spans="2:7" x14ac:dyDescent="0.3">
      <c r="E37" t="s">
        <v>155</v>
      </c>
    </row>
    <row r="40" spans="2:7" x14ac:dyDescent="0.3">
      <c r="B40" t="s">
        <v>189</v>
      </c>
      <c r="C40" s="43" t="s">
        <v>168</v>
      </c>
      <c r="D40" s="43" t="s">
        <v>170</v>
      </c>
      <c r="F40" s="11" t="s">
        <v>205</v>
      </c>
      <c r="G40" s="11">
        <v>15</v>
      </c>
    </row>
    <row r="41" spans="2:7" x14ac:dyDescent="0.3">
      <c r="B41" s="31" t="s">
        <v>190</v>
      </c>
      <c r="C41" s="6">
        <v>0</v>
      </c>
      <c r="D41" s="6">
        <v>5</v>
      </c>
      <c r="F41" s="11" t="s">
        <v>183</v>
      </c>
      <c r="G41" s="11">
        <v>15</v>
      </c>
    </row>
    <row r="42" spans="2:7" x14ac:dyDescent="0.3">
      <c r="B42" s="33" t="s">
        <v>191</v>
      </c>
      <c r="C42" s="6">
        <v>0</v>
      </c>
      <c r="D42" s="6">
        <v>25</v>
      </c>
      <c r="F42" s="11" t="s">
        <v>206</v>
      </c>
      <c r="G42" s="11">
        <v>15</v>
      </c>
    </row>
    <row r="43" spans="2:7" x14ac:dyDescent="0.3">
      <c r="B43" s="33" t="s">
        <v>192</v>
      </c>
      <c r="C43" s="11">
        <v>0</v>
      </c>
      <c r="D43" s="11">
        <v>10</v>
      </c>
      <c r="F43" s="11" t="s">
        <v>184</v>
      </c>
      <c r="G43" s="11">
        <v>15</v>
      </c>
    </row>
    <row r="44" spans="2:7" x14ac:dyDescent="0.3">
      <c r="B44" s="33" t="s">
        <v>193</v>
      </c>
      <c r="C44" s="11">
        <v>40</v>
      </c>
      <c r="D44" s="11">
        <v>0</v>
      </c>
      <c r="F44" s="11" t="s">
        <v>207</v>
      </c>
      <c r="G44" s="11">
        <v>15</v>
      </c>
    </row>
    <row r="45" spans="2:7" x14ac:dyDescent="0.3">
      <c r="F45" s="11" t="s">
        <v>208</v>
      </c>
      <c r="G45" s="11">
        <v>15</v>
      </c>
    </row>
    <row r="46" spans="2:7" x14ac:dyDescent="0.3">
      <c r="B46" s="56" t="s">
        <v>186</v>
      </c>
      <c r="C46" s="39" t="s">
        <v>187</v>
      </c>
      <c r="D46" s="6">
        <v>5</v>
      </c>
      <c r="F46" s="11" t="s">
        <v>209</v>
      </c>
      <c r="G46" s="11">
        <v>15</v>
      </c>
    </row>
    <row r="47" spans="2:7" x14ac:dyDescent="0.3">
      <c r="B47" s="57"/>
      <c r="C47" s="39" t="s">
        <v>194</v>
      </c>
      <c r="D47" s="6">
        <v>3</v>
      </c>
      <c r="F47" s="11" t="s">
        <v>210</v>
      </c>
      <c r="G47" s="11">
        <v>15</v>
      </c>
    </row>
    <row r="48" spans="2:7" x14ac:dyDescent="0.3">
      <c r="B48" s="57"/>
      <c r="C48" s="39" t="s">
        <v>195</v>
      </c>
      <c r="D48" s="6">
        <v>1</v>
      </c>
      <c r="F48" s="11" t="s">
        <v>211</v>
      </c>
      <c r="G48" s="11">
        <v>15</v>
      </c>
    </row>
    <row r="49" spans="2:7" x14ac:dyDescent="0.3">
      <c r="B49" s="58"/>
      <c r="C49" s="39" t="s">
        <v>196</v>
      </c>
      <c r="D49" s="6">
        <v>0</v>
      </c>
      <c r="F49" s="11" t="s">
        <v>212</v>
      </c>
      <c r="G49" s="11">
        <v>15</v>
      </c>
    </row>
    <row r="50" spans="2:7" x14ac:dyDescent="0.3">
      <c r="F50" s="11" t="s">
        <v>213</v>
      </c>
      <c r="G50" s="11">
        <v>15</v>
      </c>
    </row>
    <row r="51" spans="2:7" x14ac:dyDescent="0.3">
      <c r="B51" s="59" t="s">
        <v>197</v>
      </c>
      <c r="C51" s="39" t="s">
        <v>198</v>
      </c>
      <c r="D51" s="39">
        <v>15</v>
      </c>
      <c r="F51" s="11" t="s">
        <v>214</v>
      </c>
      <c r="G51" s="11">
        <v>15</v>
      </c>
    </row>
    <row r="52" spans="2:7" x14ac:dyDescent="0.3">
      <c r="B52" s="60"/>
      <c r="C52" s="39" t="s">
        <v>188</v>
      </c>
      <c r="D52" s="39">
        <v>10</v>
      </c>
      <c r="F52" s="11" t="s">
        <v>215</v>
      </c>
      <c r="G52" s="11">
        <v>15</v>
      </c>
    </row>
    <row r="53" spans="2:7" x14ac:dyDescent="0.3">
      <c r="B53" s="61"/>
      <c r="C53" s="39" t="s">
        <v>199</v>
      </c>
      <c r="D53" s="39">
        <v>5</v>
      </c>
      <c r="F53" s="11" t="s">
        <v>216</v>
      </c>
      <c r="G53" s="11">
        <v>15</v>
      </c>
    </row>
    <row r="54" spans="2:7" x14ac:dyDescent="0.3">
      <c r="F54" s="11" t="s">
        <v>217</v>
      </c>
      <c r="G54" s="11">
        <v>15</v>
      </c>
    </row>
    <row r="55" spans="2:7" x14ac:dyDescent="0.3">
      <c r="B55" s="31" t="s">
        <v>200</v>
      </c>
      <c r="C55" s="44">
        <v>90</v>
      </c>
      <c r="F55" s="11" t="s">
        <v>218</v>
      </c>
      <c r="G55" s="11">
        <v>15</v>
      </c>
    </row>
    <row r="56" spans="2:7" x14ac:dyDescent="0.3">
      <c r="B56" s="31" t="s">
        <v>201</v>
      </c>
      <c r="C56" s="44">
        <v>70</v>
      </c>
      <c r="F56" s="11" t="s">
        <v>219</v>
      </c>
      <c r="G56" s="11">
        <v>15</v>
      </c>
    </row>
    <row r="57" spans="2:7" x14ac:dyDescent="0.3">
      <c r="B57" s="31" t="s">
        <v>202</v>
      </c>
      <c r="C57" s="44">
        <v>40</v>
      </c>
      <c r="F57" s="11" t="s">
        <v>220</v>
      </c>
      <c r="G57" s="11">
        <v>15</v>
      </c>
    </row>
    <row r="58" spans="2:7" x14ac:dyDescent="0.3">
      <c r="B58" s="31" t="s">
        <v>203</v>
      </c>
      <c r="C58" s="42">
        <f>C57</f>
        <v>40</v>
      </c>
      <c r="F58" s="11" t="s">
        <v>221</v>
      </c>
      <c r="G58" s="11">
        <v>15</v>
      </c>
    </row>
    <row r="59" spans="2:7" x14ac:dyDescent="0.3">
      <c r="B59" s="31" t="s">
        <v>204</v>
      </c>
      <c r="C59" s="41"/>
      <c r="F59" s="11" t="s">
        <v>222</v>
      </c>
      <c r="G59" s="11">
        <v>15</v>
      </c>
    </row>
    <row r="60" spans="2:7" x14ac:dyDescent="0.3">
      <c r="F60" s="11" t="s">
        <v>221</v>
      </c>
      <c r="G60" s="11">
        <v>15</v>
      </c>
    </row>
    <row r="61" spans="2:7" x14ac:dyDescent="0.3">
      <c r="F61" s="11" t="s">
        <v>223</v>
      </c>
      <c r="G61" s="11">
        <v>15</v>
      </c>
    </row>
    <row r="62" spans="2:7" x14ac:dyDescent="0.3">
      <c r="F62" s="11" t="s">
        <v>224</v>
      </c>
      <c r="G62" s="11">
        <v>15</v>
      </c>
    </row>
    <row r="63" spans="2:7" x14ac:dyDescent="0.3">
      <c r="F63" s="11" t="s">
        <v>225</v>
      </c>
      <c r="G63" s="11">
        <v>15</v>
      </c>
    </row>
    <row r="64" spans="2:7" x14ac:dyDescent="0.3">
      <c r="F64" s="11" t="s">
        <v>226</v>
      </c>
      <c r="G64" s="11">
        <v>15</v>
      </c>
    </row>
    <row r="65" spans="6:7" x14ac:dyDescent="0.3">
      <c r="F65" s="11" t="s">
        <v>227</v>
      </c>
      <c r="G65" s="11">
        <v>15</v>
      </c>
    </row>
    <row r="66" spans="6:7" x14ac:dyDescent="0.3">
      <c r="F66" s="11" t="s">
        <v>228</v>
      </c>
      <c r="G66" s="11">
        <v>15</v>
      </c>
    </row>
    <row r="67" spans="6:7" x14ac:dyDescent="0.3">
      <c r="F67" s="11" t="s">
        <v>229</v>
      </c>
      <c r="G67" s="11">
        <v>15</v>
      </c>
    </row>
    <row r="68" spans="6:7" x14ac:dyDescent="0.3">
      <c r="F68" s="11" t="s">
        <v>230</v>
      </c>
      <c r="G68" s="11">
        <v>15</v>
      </c>
    </row>
    <row r="69" spans="6:7" x14ac:dyDescent="0.3">
      <c r="F69" s="11" t="s">
        <v>231</v>
      </c>
      <c r="G69" s="11">
        <v>15</v>
      </c>
    </row>
    <row r="70" spans="6:7" x14ac:dyDescent="0.3">
      <c r="F70" s="11" t="s">
        <v>232</v>
      </c>
      <c r="G70" s="11">
        <v>15</v>
      </c>
    </row>
    <row r="71" spans="6:7" x14ac:dyDescent="0.3">
      <c r="F71" s="11" t="s">
        <v>233</v>
      </c>
      <c r="G71" s="11">
        <v>15</v>
      </c>
    </row>
    <row r="72" spans="6:7" x14ac:dyDescent="0.3">
      <c r="F72" s="11" t="s">
        <v>234</v>
      </c>
      <c r="G72" s="11">
        <v>15</v>
      </c>
    </row>
    <row r="73" spans="6:7" x14ac:dyDescent="0.3">
      <c r="F73" s="11" t="s">
        <v>235</v>
      </c>
      <c r="G73" s="11">
        <v>15</v>
      </c>
    </row>
    <row r="74" spans="6:7" x14ac:dyDescent="0.3">
      <c r="F74" s="11" t="s">
        <v>236</v>
      </c>
      <c r="G74" s="11">
        <v>15</v>
      </c>
    </row>
    <row r="75" spans="6:7" x14ac:dyDescent="0.3">
      <c r="F75" s="11" t="s">
        <v>237</v>
      </c>
      <c r="G75" s="11">
        <v>15</v>
      </c>
    </row>
    <row r="76" spans="6:7" x14ac:dyDescent="0.3">
      <c r="F76" s="11" t="s">
        <v>238</v>
      </c>
      <c r="G76" s="11">
        <v>15</v>
      </c>
    </row>
    <row r="77" spans="6:7" x14ac:dyDescent="0.3">
      <c r="F77" s="11" t="s">
        <v>239</v>
      </c>
      <c r="G77" s="11">
        <v>15</v>
      </c>
    </row>
    <row r="78" spans="6:7" x14ac:dyDescent="0.3">
      <c r="F78" s="11" t="s">
        <v>240</v>
      </c>
      <c r="G78" s="11">
        <v>15</v>
      </c>
    </row>
    <row r="79" spans="6:7" x14ac:dyDescent="0.3">
      <c r="F79" s="11" t="s">
        <v>241</v>
      </c>
      <c r="G79" s="11">
        <v>15</v>
      </c>
    </row>
    <row r="80" spans="6:7" x14ac:dyDescent="0.3">
      <c r="F80" s="11" t="s">
        <v>185</v>
      </c>
      <c r="G80" s="11">
        <v>15</v>
      </c>
    </row>
    <row r="81" spans="6:7" x14ac:dyDescent="0.3">
      <c r="F81" s="11" t="s">
        <v>242</v>
      </c>
      <c r="G81" s="11">
        <v>15</v>
      </c>
    </row>
    <row r="82" spans="6:7" x14ac:dyDescent="0.3">
      <c r="F82" s="11" t="s">
        <v>243</v>
      </c>
      <c r="G82" s="11">
        <v>5</v>
      </c>
    </row>
    <row r="83" spans="6:7" x14ac:dyDescent="0.3">
      <c r="F83" s="11" t="s">
        <v>244</v>
      </c>
      <c r="G83" s="11">
        <v>5</v>
      </c>
    </row>
    <row r="84" spans="6:7" x14ac:dyDescent="0.3">
      <c r="F84" s="11" t="s">
        <v>245</v>
      </c>
      <c r="G84" s="11">
        <v>5</v>
      </c>
    </row>
    <row r="85" spans="6:7" x14ac:dyDescent="0.3">
      <c r="F85" s="11" t="s">
        <v>246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2020-05-15T03:34:39Z</dcterms:modified>
</cp:coreProperties>
</file>