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updateLinks="never" codeName="ThisWorkbook" defaultThemeVersion="124226"/>
  <mc:AlternateContent xmlns:mc="http://schemas.openxmlformats.org/markup-compatibility/2006">
    <mc:Choice Requires="x15">
      <x15ac:absPath xmlns:x15ac="http://schemas.microsoft.com/office/spreadsheetml/2010/11/ac" url="C:\Users\11201062\Desktop\"/>
    </mc:Choice>
  </mc:AlternateContent>
  <xr:revisionPtr revIDLastSave="0" documentId="13_ncr:1_{ADE311F4-9CE1-4057-AE52-52536525B780}" xr6:coauthVersionLast="36" xr6:coauthVersionMax="36" xr10:uidLastSave="{00000000-0000-0000-0000-000000000000}"/>
  <bookViews>
    <workbookView xWindow="0" yWindow="0" windowWidth="20268" windowHeight="7776" tabRatio="692" firstSheet="1" activeTab="2" xr2:uid="{00000000-000D-0000-FFFF-FFFF00000000}"/>
  </bookViews>
  <sheets>
    <sheet name="12 月計上" sheetId="7" state="hidden" r:id="rId1"/>
    <sheet name="ツール説明" sheetId="20" r:id="rId2"/>
    <sheet name="WBS" sheetId="18" r:id="rId3"/>
    <sheet name="リスト" sheetId="17" r:id="rId4"/>
  </sheets>
  <externalReferences>
    <externalReference r:id="rId5"/>
    <externalReference r:id="rId6"/>
    <externalReference r:id="rId7"/>
    <externalReference r:id="rId8"/>
    <externalReference r:id="rId9"/>
  </externalReferences>
  <definedNames>
    <definedName name="_xlnm._FilterDatabase" localSheetId="0" hidden="1">'12 月計上'!$A$2:$KM$97</definedName>
    <definedName name="_xlnm._FilterDatabase" localSheetId="2" hidden="1">WBS!$A$2:$M$7</definedName>
    <definedName name="_xlnm._FilterDatabase" localSheetId="1" hidden="1">ツール説明!$A$3:$M$8</definedName>
  </definedNames>
  <calcPr calcId="191029"/>
</workbook>
</file>

<file path=xl/calcChain.xml><?xml version="1.0" encoding="utf-8"?>
<calcChain xmlns="http://schemas.openxmlformats.org/spreadsheetml/2006/main">
  <c r="C41" i="18" l="1"/>
  <c r="B41" i="18"/>
  <c r="K40" i="18" l="1"/>
  <c r="C40" i="18"/>
  <c r="B40" i="18"/>
  <c r="K5" i="18" l="1"/>
  <c r="K6" i="18" l="1"/>
  <c r="K24" i="18"/>
  <c r="C34" i="18" l="1"/>
  <c r="B34" i="18"/>
  <c r="C32" i="18" l="1"/>
  <c r="B32" i="18"/>
  <c r="C36" i="18" l="1"/>
  <c r="B36" i="18"/>
  <c r="B37" i="18"/>
  <c r="C37" i="18"/>
  <c r="N12" i="20" l="1"/>
  <c r="C12" i="20" s="1"/>
  <c r="B12" i="20"/>
  <c r="N11" i="20"/>
  <c r="C11" i="20"/>
  <c r="B11" i="20"/>
  <c r="N10" i="20"/>
  <c r="C10" i="20"/>
  <c r="B10" i="20"/>
  <c r="N9" i="20"/>
  <c r="C9" i="20" s="1"/>
  <c r="B9" i="20"/>
  <c r="N8" i="20"/>
  <c r="C8" i="20"/>
  <c r="B8" i="20"/>
  <c r="N7" i="20"/>
  <c r="C7" i="20" s="1"/>
  <c r="K7" i="20"/>
  <c r="B7" i="20"/>
  <c r="N6" i="20"/>
  <c r="LF5" i="20"/>
  <c r="LE5" i="20"/>
  <c r="LD5" i="20"/>
  <c r="LC5" i="20"/>
  <c r="LB5" i="20"/>
  <c r="LA5" i="20"/>
  <c r="KZ5" i="20"/>
  <c r="KY5" i="20"/>
  <c r="KX5" i="20"/>
  <c r="KW5" i="20"/>
  <c r="KV5" i="20"/>
  <c r="KU5" i="20"/>
  <c r="KT5" i="20"/>
  <c r="KS5" i="20"/>
  <c r="KR5" i="20"/>
  <c r="KQ5" i="20"/>
  <c r="KP5" i="20"/>
  <c r="KO5" i="20"/>
  <c r="KN5" i="20"/>
  <c r="KM5" i="20"/>
  <c r="KL5" i="20"/>
  <c r="KK5" i="20"/>
  <c r="KJ5" i="20"/>
  <c r="KI5" i="20"/>
  <c r="KH5" i="20"/>
  <c r="KG5" i="20"/>
  <c r="KF5" i="20"/>
  <c r="KE5" i="20"/>
  <c r="KD5" i="20"/>
  <c r="KC5" i="20"/>
  <c r="KB5" i="20"/>
  <c r="KA5" i="20"/>
  <c r="JZ5" i="20"/>
  <c r="JY5" i="20"/>
  <c r="JX5" i="20"/>
  <c r="JW5" i="20"/>
  <c r="JV5" i="20"/>
  <c r="JU5" i="20"/>
  <c r="JT5" i="20"/>
  <c r="JS5" i="20"/>
  <c r="JR5" i="20"/>
  <c r="JQ5" i="20"/>
  <c r="JP5" i="20"/>
  <c r="JO5" i="20"/>
  <c r="JN5" i="20"/>
  <c r="JM5" i="20"/>
  <c r="JL5" i="20"/>
  <c r="JK5" i="20"/>
  <c r="JJ5" i="20"/>
  <c r="JI5" i="20"/>
  <c r="JH5" i="20"/>
  <c r="JG5" i="20"/>
  <c r="JF5" i="20"/>
  <c r="JE5" i="20"/>
  <c r="JD5" i="20"/>
  <c r="JC5" i="20"/>
  <c r="JB5" i="20"/>
  <c r="JA5" i="20"/>
  <c r="IZ5" i="20"/>
  <c r="IY5" i="20"/>
  <c r="IX5" i="20"/>
  <c r="IW5" i="20"/>
  <c r="IV5" i="20"/>
  <c r="IU5" i="20"/>
  <c r="IT5" i="20"/>
  <c r="IS5" i="20"/>
  <c r="IR5" i="20"/>
  <c r="IQ5" i="20"/>
  <c r="IP5" i="20"/>
  <c r="IO5" i="20"/>
  <c r="IN5" i="20"/>
  <c r="IM5" i="20"/>
  <c r="IL5" i="20"/>
  <c r="IK5" i="20"/>
  <c r="IJ5" i="20"/>
  <c r="II5" i="20"/>
  <c r="IH5" i="20"/>
  <c r="IG5" i="20"/>
  <c r="IF5" i="20"/>
  <c r="IE5" i="20"/>
  <c r="ID5" i="20"/>
  <c r="IC5" i="20"/>
  <c r="IB5" i="20"/>
  <c r="IA5" i="20"/>
  <c r="HZ5" i="20"/>
  <c r="HY5" i="20"/>
  <c r="HX5" i="20"/>
  <c r="HW5" i="20"/>
  <c r="HV5" i="20"/>
  <c r="HU5" i="20"/>
  <c r="HT5" i="20"/>
  <c r="HS5" i="20"/>
  <c r="HR5" i="20"/>
  <c r="HQ5" i="20"/>
  <c r="HP5" i="20"/>
  <c r="HO5" i="20"/>
  <c r="HN5" i="20"/>
  <c r="HM5" i="20"/>
  <c r="HL5" i="20"/>
  <c r="HK5" i="20"/>
  <c r="HJ5" i="20"/>
  <c r="HI5" i="20"/>
  <c r="HH5" i="20"/>
  <c r="HG5" i="20"/>
  <c r="HF5" i="20"/>
  <c r="HE5" i="20"/>
  <c r="HD5" i="20"/>
  <c r="HC5" i="20"/>
  <c r="HB5" i="20"/>
  <c r="HA5" i="20"/>
  <c r="GZ5" i="20"/>
  <c r="GY5" i="20"/>
  <c r="GX5" i="20"/>
  <c r="GW5" i="20"/>
  <c r="GV5" i="20"/>
  <c r="GU5" i="20"/>
  <c r="GT5" i="20"/>
  <c r="GS5" i="20"/>
  <c r="GR5" i="20"/>
  <c r="GQ5" i="20"/>
  <c r="GP5" i="20"/>
  <c r="GO5" i="20"/>
  <c r="GN5" i="20"/>
  <c r="GM5" i="20"/>
  <c r="GL5" i="20"/>
  <c r="GK5" i="20"/>
  <c r="GJ5" i="20"/>
  <c r="GI5" i="20"/>
  <c r="GH5" i="20"/>
  <c r="GG5" i="20"/>
  <c r="GF5" i="20"/>
  <c r="GE5" i="20"/>
  <c r="GD5" i="20"/>
  <c r="GC5" i="20"/>
  <c r="GB5" i="20"/>
  <c r="GA5" i="20"/>
  <c r="FZ5" i="20"/>
  <c r="FY5" i="20"/>
  <c r="FX5" i="20"/>
  <c r="FW5" i="20"/>
  <c r="FV5" i="20"/>
  <c r="FU5" i="20"/>
  <c r="FT5" i="20"/>
  <c r="FS5" i="20"/>
  <c r="FR5" i="20"/>
  <c r="FQ5" i="20"/>
  <c r="FP5" i="20"/>
  <c r="FO5" i="20"/>
  <c r="FN5" i="20"/>
  <c r="FM5" i="20"/>
  <c r="FL5" i="20"/>
  <c r="FK5" i="20"/>
  <c r="FJ5" i="20"/>
  <c r="FI5" i="20"/>
  <c r="FH5" i="20"/>
  <c r="FG5" i="20"/>
  <c r="FF5" i="20"/>
  <c r="FE5" i="20"/>
  <c r="FD5" i="20"/>
  <c r="FC5" i="20"/>
  <c r="FB5" i="20"/>
  <c r="FA5" i="20"/>
  <c r="EZ5" i="20"/>
  <c r="EY5" i="20"/>
  <c r="EX5" i="20"/>
  <c r="EW5" i="20"/>
  <c r="EV5" i="20"/>
  <c r="EU5" i="20"/>
  <c r="ET5" i="20"/>
  <c r="ES5" i="20"/>
  <c r="ER5" i="20"/>
  <c r="EQ5" i="20"/>
  <c r="EP5" i="20"/>
  <c r="EO5" i="20"/>
  <c r="EN5" i="20"/>
  <c r="EM5" i="20"/>
  <c r="EL5" i="20"/>
  <c r="EK5" i="20"/>
  <c r="EJ5" i="20"/>
  <c r="EI5" i="20"/>
  <c r="EH5" i="20"/>
  <c r="EG5" i="20"/>
  <c r="EF5" i="20"/>
  <c r="EE5" i="20"/>
  <c r="ED5" i="20"/>
  <c r="EC5" i="20"/>
  <c r="EB5" i="20"/>
  <c r="EA5" i="20"/>
  <c r="DZ5" i="20"/>
  <c r="DY5" i="20"/>
  <c r="DX5" i="20"/>
  <c r="DW5" i="20"/>
  <c r="DV5" i="20"/>
  <c r="DU5" i="20"/>
  <c r="DT5" i="20"/>
  <c r="DS5" i="20"/>
  <c r="DR5" i="20"/>
  <c r="DQ5" i="20"/>
  <c r="DP5" i="20"/>
  <c r="DO5" i="20"/>
  <c r="DN5" i="20"/>
  <c r="DM5" i="20"/>
  <c r="DL5" i="20"/>
  <c r="DK5" i="20"/>
  <c r="DJ5" i="20"/>
  <c r="DI5" i="20"/>
  <c r="DH5" i="20"/>
  <c r="DG5" i="20"/>
  <c r="DF5" i="20"/>
  <c r="DE5" i="20"/>
  <c r="DD5" i="20"/>
  <c r="DC5" i="20"/>
  <c r="DB5" i="20"/>
  <c r="DA5" i="20"/>
  <c r="CZ5" i="20"/>
  <c r="CY5" i="20"/>
  <c r="CX5" i="20"/>
  <c r="CW5" i="20"/>
  <c r="CV5" i="20"/>
  <c r="CU5" i="20"/>
  <c r="CT5" i="20"/>
  <c r="CS5" i="20"/>
  <c r="CR5" i="20"/>
  <c r="CQ5" i="20"/>
  <c r="CP5" i="20"/>
  <c r="CO5" i="20"/>
  <c r="CN5" i="20"/>
  <c r="CM5" i="20"/>
  <c r="CL5" i="20"/>
  <c r="CK5" i="20"/>
  <c r="CJ5" i="20"/>
  <c r="CI5" i="20"/>
  <c r="CH5" i="20"/>
  <c r="CG5" i="20"/>
  <c r="CF5" i="20"/>
  <c r="CE5" i="20"/>
  <c r="CD5" i="20"/>
  <c r="CC5" i="20"/>
  <c r="CB5" i="20"/>
  <c r="CA5" i="20"/>
  <c r="BZ5" i="20"/>
  <c r="BY5" i="20"/>
  <c r="BX5" i="20"/>
  <c r="BW5" i="20"/>
  <c r="BV5" i="20"/>
  <c r="BU5" i="20"/>
  <c r="BT5" i="20"/>
  <c r="BS5" i="20"/>
  <c r="BR5" i="20"/>
  <c r="BQ5" i="20"/>
  <c r="BP5" i="20"/>
  <c r="BO5" i="20"/>
  <c r="BN5" i="20"/>
  <c r="BM5" i="20"/>
  <c r="BL5" i="20"/>
  <c r="BK5" i="20"/>
  <c r="BJ5" i="20"/>
  <c r="BI5" i="20"/>
  <c r="BH5" i="20"/>
  <c r="BG5" i="20"/>
  <c r="BF5" i="20"/>
  <c r="BE5" i="20"/>
  <c r="BD5" i="20"/>
  <c r="BC5" i="20"/>
  <c r="BB5" i="20"/>
  <c r="BA5" i="20"/>
  <c r="AZ5" i="20"/>
  <c r="AY5" i="20"/>
  <c r="AX5" i="20"/>
  <c r="AW5" i="20"/>
  <c r="AV5" i="20"/>
  <c r="AU5" i="20"/>
  <c r="AT5" i="20"/>
  <c r="AS5" i="20"/>
  <c r="AR5" i="20"/>
  <c r="AQ5" i="20"/>
  <c r="AP5" i="20"/>
  <c r="AO5" i="20"/>
  <c r="AN5" i="20"/>
  <c r="AM5" i="20"/>
  <c r="AL5" i="20"/>
  <c r="AK5" i="20"/>
  <c r="AJ5" i="20"/>
  <c r="AI5" i="20"/>
  <c r="AH5" i="20"/>
  <c r="AG5" i="20"/>
  <c r="AF5" i="20"/>
  <c r="AE5" i="20"/>
  <c r="AD5" i="20"/>
  <c r="AC5" i="20"/>
  <c r="AB5" i="20"/>
  <c r="AA5" i="20"/>
  <c r="Z5" i="20"/>
  <c r="Y5" i="20"/>
  <c r="X5" i="20"/>
  <c r="W5" i="20"/>
  <c r="V5" i="20"/>
  <c r="U5" i="20"/>
  <c r="T5" i="20"/>
  <c r="S5" i="20"/>
  <c r="R5" i="20"/>
  <c r="Q5" i="20"/>
  <c r="P5" i="20"/>
  <c r="O5" i="20"/>
  <c r="LF4" i="20"/>
  <c r="LE4" i="20"/>
  <c r="LD4" i="20"/>
  <c r="LC4" i="20"/>
  <c r="LB4" i="20"/>
  <c r="LA4" i="20"/>
  <c r="KZ4" i="20"/>
  <c r="KY4" i="20"/>
  <c r="KX4" i="20"/>
  <c r="KW4" i="20"/>
  <c r="KV4" i="20"/>
  <c r="KU4" i="20"/>
  <c r="KT4" i="20"/>
  <c r="KS4" i="20"/>
  <c r="KR4" i="20"/>
  <c r="KQ4" i="20"/>
  <c r="KP4" i="20"/>
  <c r="KO4" i="20"/>
  <c r="KN4" i="20"/>
  <c r="KM4" i="20"/>
  <c r="KL4" i="20"/>
  <c r="KK4" i="20"/>
  <c r="KJ4" i="20"/>
  <c r="KI4" i="20"/>
  <c r="KH4" i="20"/>
  <c r="KG4" i="20"/>
  <c r="KF4" i="20"/>
  <c r="KE4" i="20"/>
  <c r="KD4" i="20"/>
  <c r="KC4" i="20"/>
  <c r="KB4" i="20"/>
  <c r="KA4" i="20"/>
  <c r="JZ4" i="20"/>
  <c r="JY4" i="20"/>
  <c r="JX4" i="20"/>
  <c r="JW4" i="20"/>
  <c r="JV4" i="20"/>
  <c r="JU4" i="20"/>
  <c r="JT4" i="20"/>
  <c r="JS4" i="20"/>
  <c r="JR4" i="20"/>
  <c r="JQ4" i="20"/>
  <c r="JP4" i="20"/>
  <c r="JO4" i="20"/>
  <c r="JN4" i="20"/>
  <c r="JM4" i="20"/>
  <c r="JL4" i="20"/>
  <c r="JK4" i="20"/>
  <c r="JJ4" i="20"/>
  <c r="JI4" i="20"/>
  <c r="JH4" i="20"/>
  <c r="JG4" i="20"/>
  <c r="JF4" i="20"/>
  <c r="JE4" i="20"/>
  <c r="JD4" i="20"/>
  <c r="JC4" i="20"/>
  <c r="JB4" i="20"/>
  <c r="JA4" i="20"/>
  <c r="IZ4" i="20"/>
  <c r="IY4" i="20"/>
  <c r="IX4" i="20"/>
  <c r="IW4" i="20"/>
  <c r="IV4" i="20"/>
  <c r="IU4" i="20"/>
  <c r="IT4" i="20"/>
  <c r="IS4" i="20"/>
  <c r="IR4" i="20"/>
  <c r="IQ4" i="20"/>
  <c r="IP4" i="20"/>
  <c r="IO4" i="20"/>
  <c r="IN4" i="20"/>
  <c r="IM4" i="20"/>
  <c r="IL4" i="20"/>
  <c r="IK4" i="20"/>
  <c r="IJ4" i="20"/>
  <c r="II4" i="20"/>
  <c r="IH4" i="20"/>
  <c r="IG4" i="20"/>
  <c r="IF4" i="20"/>
  <c r="IE4" i="20"/>
  <c r="ID4" i="20"/>
  <c r="IC4" i="20"/>
  <c r="IB4" i="20"/>
  <c r="IA4" i="20"/>
  <c r="HZ4" i="20"/>
  <c r="HY4" i="20"/>
  <c r="HX4" i="20"/>
  <c r="HW4" i="20"/>
  <c r="HV4" i="20"/>
  <c r="HU4" i="20"/>
  <c r="HT4" i="20"/>
  <c r="HS4" i="20"/>
  <c r="HR4" i="20"/>
  <c r="HQ4" i="20"/>
  <c r="HP4" i="20"/>
  <c r="HO4" i="20"/>
  <c r="HN4" i="20"/>
  <c r="HM4" i="20"/>
  <c r="HL4" i="20"/>
  <c r="HK4" i="20"/>
  <c r="HJ4" i="20"/>
  <c r="HI4" i="20"/>
  <c r="HH4" i="20"/>
  <c r="HG4" i="20"/>
  <c r="HF4" i="20"/>
  <c r="HE4" i="20"/>
  <c r="HD4" i="20"/>
  <c r="HC4" i="20"/>
  <c r="HB4" i="20"/>
  <c r="HA4" i="20"/>
  <c r="GZ4" i="20"/>
  <c r="GY4" i="20"/>
  <c r="GX4" i="20"/>
  <c r="GW4" i="20"/>
  <c r="GV4" i="20"/>
  <c r="GU4" i="20"/>
  <c r="GT4" i="20"/>
  <c r="GS4" i="20"/>
  <c r="GR4" i="20"/>
  <c r="GQ4" i="20"/>
  <c r="GP4" i="20"/>
  <c r="GO4" i="20"/>
  <c r="GN4" i="20"/>
  <c r="GM4" i="20"/>
  <c r="GL4" i="20"/>
  <c r="GK4" i="20"/>
  <c r="GJ4" i="20"/>
  <c r="GI4" i="20"/>
  <c r="GH4" i="20"/>
  <c r="GG4" i="20"/>
  <c r="GF4" i="20"/>
  <c r="GE4" i="20"/>
  <c r="GD4" i="20"/>
  <c r="GC4" i="20"/>
  <c r="GB4" i="20"/>
  <c r="GA4" i="20"/>
  <c r="FZ4" i="20"/>
  <c r="FY4" i="20"/>
  <c r="FX4" i="20"/>
  <c r="FW4" i="20"/>
  <c r="FV4" i="20"/>
  <c r="FU4" i="20"/>
  <c r="FT4" i="20"/>
  <c r="FS4" i="20"/>
  <c r="FR4" i="20"/>
  <c r="FQ4" i="20"/>
  <c r="FP4" i="20"/>
  <c r="FO4" i="20"/>
  <c r="FN4" i="20"/>
  <c r="FM4" i="20"/>
  <c r="FL4" i="20"/>
  <c r="FK4" i="20"/>
  <c r="FJ4" i="20"/>
  <c r="FI4" i="20"/>
  <c r="FH4" i="20"/>
  <c r="FG4" i="20"/>
  <c r="FF4" i="20"/>
  <c r="FE4" i="20"/>
  <c r="FD4" i="20"/>
  <c r="FC4" i="20"/>
  <c r="FB4" i="20"/>
  <c r="FA4" i="20"/>
  <c r="EZ4" i="20"/>
  <c r="EY4" i="20"/>
  <c r="EX4" i="20"/>
  <c r="EW4" i="20"/>
  <c r="EV4" i="20"/>
  <c r="EU4" i="20"/>
  <c r="ET4" i="20"/>
  <c r="ES4" i="20"/>
  <c r="ER4" i="20"/>
  <c r="EQ4" i="20"/>
  <c r="EP4" i="20"/>
  <c r="EO4" i="20"/>
  <c r="EN4" i="20"/>
  <c r="EM4" i="20"/>
  <c r="EL4" i="20"/>
  <c r="EK4" i="20"/>
  <c r="EJ4" i="20"/>
  <c r="EI4" i="20"/>
  <c r="EH4" i="20"/>
  <c r="EG4" i="20"/>
  <c r="EF4" i="20"/>
  <c r="EE4" i="20"/>
  <c r="ED4" i="20"/>
  <c r="EC4" i="20"/>
  <c r="EB4" i="20"/>
  <c r="EA4" i="20"/>
  <c r="DZ4" i="20"/>
  <c r="DY4" i="20"/>
  <c r="DX4" i="20"/>
  <c r="DW4" i="20"/>
  <c r="DV4" i="20"/>
  <c r="DU4" i="20"/>
  <c r="DT4" i="20"/>
  <c r="DS4" i="20"/>
  <c r="DR4" i="20"/>
  <c r="DQ4" i="20"/>
  <c r="DP4" i="20"/>
  <c r="DO4" i="20"/>
  <c r="DN4" i="20"/>
  <c r="DM4" i="20"/>
  <c r="DL4" i="20"/>
  <c r="DK4" i="20"/>
  <c r="DJ4" i="20"/>
  <c r="DI4" i="20"/>
  <c r="DH4" i="20"/>
  <c r="DG4" i="20"/>
  <c r="DF4" i="20"/>
  <c r="DE4" i="20"/>
  <c r="DD4" i="20"/>
  <c r="DC4" i="20"/>
  <c r="DB4" i="20"/>
  <c r="DA4" i="20"/>
  <c r="CZ4" i="20"/>
  <c r="CY4" i="20"/>
  <c r="CX4" i="20"/>
  <c r="CW4" i="20"/>
  <c r="CV4" i="20"/>
  <c r="CU4" i="20"/>
  <c r="CT4" i="20"/>
  <c r="CS4" i="20"/>
  <c r="CR4" i="20"/>
  <c r="CQ4" i="20"/>
  <c r="CP4" i="20"/>
  <c r="CO4" i="20"/>
  <c r="CN4" i="20"/>
  <c r="CM4" i="20"/>
  <c r="CL4" i="20"/>
  <c r="CK4" i="20"/>
  <c r="CJ4" i="20"/>
  <c r="CI4" i="20"/>
  <c r="CH4" i="20"/>
  <c r="CG4" i="20"/>
  <c r="CF4" i="20"/>
  <c r="CE4" i="20"/>
  <c r="CD4" i="20"/>
  <c r="CC4" i="20"/>
  <c r="CB4" i="20"/>
  <c r="CA4" i="20"/>
  <c r="BZ4" i="20"/>
  <c r="BY4" i="20"/>
  <c r="BX4" i="20"/>
  <c r="BW4" i="20"/>
  <c r="BV4" i="20"/>
  <c r="BU4" i="20"/>
  <c r="BT4" i="20"/>
  <c r="BS4" i="20"/>
  <c r="BR4" i="20"/>
  <c r="BQ4" i="20"/>
  <c r="BP4" i="20"/>
  <c r="BO4" i="20"/>
  <c r="BN4" i="20"/>
  <c r="BM4" i="20"/>
  <c r="BL4" i="20"/>
  <c r="BK4" i="20"/>
  <c r="BJ4" i="20"/>
  <c r="BI4" i="20"/>
  <c r="BH4" i="20"/>
  <c r="BG4" i="20"/>
  <c r="BF4" i="20"/>
  <c r="BE4" i="20"/>
  <c r="BD4" i="20"/>
  <c r="BC4" i="20"/>
  <c r="BB4" i="20"/>
  <c r="BA4" i="20"/>
  <c r="AZ4" i="20"/>
  <c r="AY4" i="20"/>
  <c r="AX4" i="20"/>
  <c r="AW4" i="20"/>
  <c r="AV4" i="20"/>
  <c r="AU4" i="20"/>
  <c r="AT4" i="20"/>
  <c r="AS4" i="20"/>
  <c r="AR4" i="20"/>
  <c r="AQ4" i="20"/>
  <c r="AP4" i="20"/>
  <c r="AO4" i="20"/>
  <c r="AN4" i="20"/>
  <c r="AM4" i="20"/>
  <c r="AL4" i="20"/>
  <c r="AK4" i="20"/>
  <c r="AJ4" i="20"/>
  <c r="AI4" i="20"/>
  <c r="AH4" i="20"/>
  <c r="AG4" i="20"/>
  <c r="AF4" i="20"/>
  <c r="AE4" i="20"/>
  <c r="AD4" i="20"/>
  <c r="AC4" i="20"/>
  <c r="AB4" i="20"/>
  <c r="AA4" i="20"/>
  <c r="Z4" i="20"/>
  <c r="Y4" i="20"/>
  <c r="X4" i="20"/>
  <c r="W4" i="20"/>
  <c r="V4" i="20"/>
  <c r="U4" i="20"/>
  <c r="T4" i="20"/>
  <c r="S4" i="20"/>
  <c r="R4" i="20"/>
  <c r="Q4" i="20"/>
  <c r="P4" i="20"/>
  <c r="O4" i="20"/>
  <c r="B33" i="18" l="1"/>
  <c r="C33" i="18"/>
  <c r="B35" i="18"/>
  <c r="C35" i="18"/>
  <c r="C26" i="18" l="1"/>
  <c r="B7" i="18" l="1"/>
  <c r="B8" i="18"/>
  <c r="B9" i="18"/>
  <c r="B10" i="18"/>
  <c r="B11" i="18"/>
  <c r="B12" i="18"/>
  <c r="B13" i="18"/>
  <c r="B14" i="18"/>
  <c r="B15" i="18"/>
  <c r="B16" i="18"/>
  <c r="B17" i="18"/>
  <c r="B18" i="18"/>
  <c r="B19" i="18"/>
  <c r="B20" i="18"/>
  <c r="B21" i="18"/>
  <c r="B22" i="18"/>
  <c r="B24" i="18"/>
  <c r="B25" i="18"/>
  <c r="B26" i="18"/>
  <c r="B27" i="18"/>
  <c r="B28" i="18"/>
  <c r="B31" i="18"/>
  <c r="B29" i="18"/>
  <c r="B30" i="18"/>
  <c r="B6" i="18"/>
  <c r="C8" i="18" l="1"/>
  <c r="C9" i="18"/>
  <c r="C10" i="18"/>
  <c r="C11" i="18"/>
  <c r="C12" i="18"/>
  <c r="C13" i="18"/>
  <c r="C14" i="18"/>
  <c r="C15" i="18"/>
  <c r="C16" i="18"/>
  <c r="C17" i="18"/>
  <c r="C18" i="18"/>
  <c r="C19" i="18"/>
  <c r="C20" i="18"/>
  <c r="C21" i="18"/>
  <c r="C22" i="18"/>
  <c r="C30" i="18"/>
  <c r="C29" i="18"/>
  <c r="C31" i="18"/>
  <c r="C28" i="18"/>
  <c r="C27" i="18"/>
  <c r="C25" i="18"/>
  <c r="C24" i="18"/>
  <c r="C6" i="18" l="1"/>
  <c r="C7" i="18"/>
  <c r="LF4" i="18" l="1"/>
  <c r="LE4" i="18"/>
  <c r="LD4" i="18"/>
  <c r="LC4" i="18"/>
  <c r="LB4" i="18"/>
  <c r="LA4" i="18"/>
  <c r="KZ4" i="18"/>
  <c r="KY4" i="18"/>
  <c r="KX4" i="18"/>
  <c r="KW4" i="18"/>
  <c r="KV4" i="18"/>
  <c r="KU4" i="18"/>
  <c r="KT4" i="18"/>
  <c r="KS4" i="18"/>
  <c r="KR4" i="18"/>
  <c r="KQ4" i="18"/>
  <c r="KP4" i="18"/>
  <c r="KO4" i="18"/>
  <c r="KN4" i="18"/>
  <c r="KM4" i="18"/>
  <c r="KL4" i="18"/>
  <c r="KK4" i="18"/>
  <c r="KJ4" i="18"/>
  <c r="KI4" i="18"/>
  <c r="KH4" i="18"/>
  <c r="KG4" i="18"/>
  <c r="KF4" i="18"/>
  <c r="KE4" i="18"/>
  <c r="KD4" i="18"/>
  <c r="KC4" i="18"/>
  <c r="KB4" i="18"/>
  <c r="KA4" i="18"/>
  <c r="JZ4" i="18"/>
  <c r="JY4" i="18"/>
  <c r="JX4" i="18"/>
  <c r="JW4" i="18"/>
  <c r="JV4" i="18"/>
  <c r="JU4" i="18"/>
  <c r="JT4" i="18"/>
  <c r="JS4" i="18"/>
  <c r="JR4" i="18"/>
  <c r="JQ4" i="18"/>
  <c r="JP4" i="18"/>
  <c r="JO4" i="18"/>
  <c r="JN4" i="18"/>
  <c r="JM4" i="18"/>
  <c r="JL4" i="18"/>
  <c r="JK4" i="18"/>
  <c r="JJ4" i="18"/>
  <c r="JI4" i="18"/>
  <c r="JH4" i="18"/>
  <c r="JG4" i="18"/>
  <c r="JF4" i="18"/>
  <c r="JE4" i="18"/>
  <c r="JD4" i="18"/>
  <c r="JC4" i="18"/>
  <c r="JB4" i="18"/>
  <c r="JA4" i="18"/>
  <c r="IZ4" i="18"/>
  <c r="IY4" i="18"/>
  <c r="IX4" i="18"/>
  <c r="IW4" i="18"/>
  <c r="IV4" i="18"/>
  <c r="IU4" i="18"/>
  <c r="IT4" i="18"/>
  <c r="IS4" i="18"/>
  <c r="IR4" i="18"/>
  <c r="IQ4" i="18"/>
  <c r="IP4" i="18"/>
  <c r="IO4" i="18"/>
  <c r="IN4" i="18"/>
  <c r="IM4" i="18"/>
  <c r="IL4" i="18"/>
  <c r="IK4" i="18"/>
  <c r="IJ4" i="18"/>
  <c r="II4" i="18"/>
  <c r="IH4" i="18"/>
  <c r="IG4" i="18"/>
  <c r="IF4" i="18"/>
  <c r="IE4" i="18"/>
  <c r="ID4" i="18"/>
  <c r="IC4" i="18"/>
  <c r="IB4" i="18"/>
  <c r="IA4" i="18"/>
  <c r="HZ4" i="18"/>
  <c r="HY4" i="18"/>
  <c r="HX4" i="18"/>
  <c r="HW4" i="18"/>
  <c r="HV4" i="18"/>
  <c r="HU4" i="18"/>
  <c r="HT4" i="18"/>
  <c r="HS4" i="18"/>
  <c r="HR4" i="18"/>
  <c r="HQ4" i="18"/>
  <c r="HP4" i="18"/>
  <c r="HO4" i="18"/>
  <c r="HN4" i="18"/>
  <c r="HM4" i="18"/>
  <c r="HL4" i="18"/>
  <c r="HK4" i="18"/>
  <c r="HJ4" i="18"/>
  <c r="HI4" i="18"/>
  <c r="HH4" i="18"/>
  <c r="HG4" i="18"/>
  <c r="HF4" i="18"/>
  <c r="HE4" i="18"/>
  <c r="HD4" i="18"/>
  <c r="HC4" i="18"/>
  <c r="HB4" i="18"/>
  <c r="HA4" i="18"/>
  <c r="GZ4" i="18"/>
  <c r="GY4" i="18"/>
  <c r="GX4" i="18"/>
  <c r="GW4" i="18"/>
  <c r="GV4" i="18"/>
  <c r="GU4" i="18"/>
  <c r="GT4" i="18"/>
  <c r="GS4" i="18"/>
  <c r="GR4" i="18"/>
  <c r="GQ4" i="18"/>
  <c r="GP4" i="18"/>
  <c r="GO4" i="18"/>
  <c r="GN4" i="18"/>
  <c r="GM4" i="18"/>
  <c r="GL4" i="18"/>
  <c r="GK4" i="18"/>
  <c r="GJ4" i="18"/>
  <c r="GI4" i="18"/>
  <c r="GH4" i="18"/>
  <c r="GG4" i="18"/>
  <c r="GF4" i="18"/>
  <c r="GE4" i="18"/>
  <c r="GD4" i="18"/>
  <c r="GC4" i="18"/>
  <c r="GB4" i="18"/>
  <c r="GA4" i="18"/>
  <c r="FZ4" i="18"/>
  <c r="FY4" i="18"/>
  <c r="FX4" i="18"/>
  <c r="FW4" i="18"/>
  <c r="FV4" i="18"/>
  <c r="FU4" i="18"/>
  <c r="FT4" i="18"/>
  <c r="FS4" i="18"/>
  <c r="FR4" i="18"/>
  <c r="FQ4" i="18"/>
  <c r="FP4" i="18"/>
  <c r="FO4" i="18"/>
  <c r="FN4" i="18"/>
  <c r="FM4" i="18"/>
  <c r="FL4" i="18"/>
  <c r="FK4" i="18"/>
  <c r="FJ4" i="18"/>
  <c r="FI4" i="18"/>
  <c r="FH4" i="18"/>
  <c r="FG4" i="18"/>
  <c r="FF4" i="18"/>
  <c r="FE4" i="18"/>
  <c r="FD4" i="18"/>
  <c r="FC4" i="18"/>
  <c r="FB4" i="18"/>
  <c r="FA4" i="18"/>
  <c r="EZ4" i="18"/>
  <c r="EY4" i="18"/>
  <c r="EX4" i="18"/>
  <c r="EW4" i="18"/>
  <c r="EV4" i="18"/>
  <c r="EU4" i="18"/>
  <c r="ET4" i="18"/>
  <c r="ES4" i="18"/>
  <c r="ER4" i="18"/>
  <c r="EQ4" i="18"/>
  <c r="EP4" i="18"/>
  <c r="EO4" i="18"/>
  <c r="EN4" i="18"/>
  <c r="EM4" i="18"/>
  <c r="EL4" i="18"/>
  <c r="EK4" i="18"/>
  <c r="EJ4" i="18"/>
  <c r="EI4" i="18"/>
  <c r="EH4" i="18"/>
  <c r="EG4" i="18"/>
  <c r="EF4" i="18"/>
  <c r="EE4" i="18"/>
  <c r="ED4" i="18"/>
  <c r="EC4" i="18"/>
  <c r="EB4" i="18"/>
  <c r="EA4" i="18"/>
  <c r="DZ4" i="18"/>
  <c r="DY4" i="18"/>
  <c r="DX4" i="18"/>
  <c r="DW4" i="18"/>
  <c r="DV4" i="18"/>
  <c r="DU4" i="18"/>
  <c r="DT4" i="18"/>
  <c r="DS4" i="18"/>
  <c r="DR4" i="18"/>
  <c r="DQ4" i="18"/>
  <c r="DP4" i="18"/>
  <c r="DO4" i="18"/>
  <c r="DN4" i="18"/>
  <c r="DM4" i="18"/>
  <c r="DL4" i="18"/>
  <c r="DK4" i="18"/>
  <c r="DJ4" i="18"/>
  <c r="DI4" i="18"/>
  <c r="DH4" i="18"/>
  <c r="DG4" i="18"/>
  <c r="DF4" i="18"/>
  <c r="DE4" i="18"/>
  <c r="DD4" i="18"/>
  <c r="DC4" i="18"/>
  <c r="DB4" i="18"/>
  <c r="DA4" i="18"/>
  <c r="CZ4" i="18"/>
  <c r="CY4" i="18"/>
  <c r="CX4" i="18"/>
  <c r="CW4" i="18"/>
  <c r="CV4" i="18"/>
  <c r="CU4" i="18"/>
  <c r="CT4" i="18"/>
  <c r="CS4" i="18"/>
  <c r="CR4" i="18"/>
  <c r="CQ4" i="18"/>
  <c r="CP4" i="18"/>
  <c r="CO4" i="18"/>
  <c r="CN4" i="18"/>
  <c r="CM4" i="18"/>
  <c r="CL4" i="18"/>
  <c r="CK4" i="18"/>
  <c r="CJ4" i="18"/>
  <c r="CI4" i="18"/>
  <c r="CH4" i="18"/>
  <c r="CG4" i="18"/>
  <c r="CF4" i="18"/>
  <c r="CE4" i="18"/>
  <c r="CD4" i="18"/>
  <c r="CC4" i="18"/>
  <c r="CB4" i="18"/>
  <c r="CA4" i="18"/>
  <c r="BZ4" i="18"/>
  <c r="BY4" i="18"/>
  <c r="BX4" i="18"/>
  <c r="BW4" i="18"/>
  <c r="BV4" i="18"/>
  <c r="BU4" i="18"/>
  <c r="BT4" i="18"/>
  <c r="BS4" i="18"/>
  <c r="BR4" i="18"/>
  <c r="BQ4" i="18"/>
  <c r="BP4" i="18"/>
  <c r="BO4" i="18"/>
  <c r="BN4" i="18"/>
  <c r="BM4" i="18"/>
  <c r="BL4" i="18"/>
  <c r="BK4" i="18"/>
  <c r="BJ4" i="18"/>
  <c r="BI4" i="18"/>
  <c r="BH4" i="18"/>
  <c r="BG4" i="18"/>
  <c r="BF4" i="18"/>
  <c r="BE4" i="18"/>
  <c r="BD4" i="18"/>
  <c r="BC4" i="18"/>
  <c r="BB4" i="18"/>
  <c r="BA4" i="18"/>
  <c r="AZ4" i="18"/>
  <c r="AY4" i="18"/>
  <c r="AX4" i="18"/>
  <c r="AW4" i="18"/>
  <c r="AV4" i="18"/>
  <c r="AU4" i="18"/>
  <c r="AT4" i="18"/>
  <c r="AS4" i="18"/>
  <c r="AR4" i="18"/>
  <c r="AQ4" i="18"/>
  <c r="AP4" i="18"/>
  <c r="AO4" i="18"/>
  <c r="AN4" i="18"/>
  <c r="AM4" i="18"/>
  <c r="AL4" i="18"/>
  <c r="AK4" i="18"/>
  <c r="AJ4" i="18"/>
  <c r="AI4" i="18"/>
  <c r="AH4" i="18"/>
  <c r="AG4" i="18"/>
  <c r="AF4" i="18"/>
  <c r="AE4" i="18"/>
  <c r="AD4" i="18"/>
  <c r="AC4" i="18"/>
  <c r="AB4" i="18"/>
  <c r="AA4" i="18"/>
  <c r="Z4" i="18"/>
  <c r="Y4" i="18"/>
  <c r="X4" i="18"/>
  <c r="W4" i="18"/>
  <c r="V4" i="18"/>
  <c r="U4" i="18"/>
  <c r="T4" i="18"/>
  <c r="S4" i="18"/>
  <c r="R4" i="18"/>
  <c r="Q4" i="18"/>
  <c r="P4" i="18"/>
  <c r="O4" i="18"/>
  <c r="LF3" i="18"/>
  <c r="LE3" i="18"/>
  <c r="LD3" i="18"/>
  <c r="LC3" i="18"/>
  <c r="LB3" i="18"/>
  <c r="LA3" i="18"/>
  <c r="KZ3" i="18"/>
  <c r="KY3" i="18"/>
  <c r="KX3" i="18"/>
  <c r="KW3" i="18"/>
  <c r="KV3" i="18"/>
  <c r="KU3" i="18"/>
  <c r="KT3" i="18"/>
  <c r="KS3" i="18"/>
  <c r="KR3" i="18"/>
  <c r="KQ3" i="18"/>
  <c r="KP3" i="18"/>
  <c r="KO3" i="18"/>
  <c r="KN3" i="18"/>
  <c r="KM3" i="18"/>
  <c r="KL3" i="18"/>
  <c r="KK3" i="18"/>
  <c r="KJ3" i="18"/>
  <c r="KI3" i="18"/>
  <c r="KH3" i="18"/>
  <c r="KG3" i="18"/>
  <c r="KF3" i="18"/>
  <c r="KE3" i="18"/>
  <c r="KD3" i="18"/>
  <c r="KC3" i="18"/>
  <c r="KB3" i="18"/>
  <c r="KA3" i="18"/>
  <c r="JZ3" i="18"/>
  <c r="JY3" i="18"/>
  <c r="JX3" i="18"/>
  <c r="JW3" i="18"/>
  <c r="JV3" i="18"/>
  <c r="JU3" i="18"/>
  <c r="JT3" i="18"/>
  <c r="JS3" i="18"/>
  <c r="JR3" i="18"/>
  <c r="JQ3" i="18"/>
  <c r="JP3" i="18"/>
  <c r="JO3" i="18"/>
  <c r="JN3" i="18"/>
  <c r="JM3" i="18"/>
  <c r="JL3" i="18"/>
  <c r="JK3" i="18"/>
  <c r="JJ3" i="18"/>
  <c r="JI3" i="18"/>
  <c r="JH3" i="18"/>
  <c r="JG3" i="18"/>
  <c r="JF3" i="18"/>
  <c r="JE3" i="18"/>
  <c r="JD3" i="18"/>
  <c r="JC3" i="18"/>
  <c r="JB3" i="18"/>
  <c r="JA3" i="18"/>
  <c r="IZ3" i="18"/>
  <c r="IY3" i="18"/>
  <c r="IX3" i="18"/>
  <c r="IW3" i="18"/>
  <c r="IV3" i="18"/>
  <c r="IU3" i="18"/>
  <c r="IT3" i="18"/>
  <c r="IS3" i="18"/>
  <c r="IR3" i="18"/>
  <c r="IQ3" i="18"/>
  <c r="IP3" i="18"/>
  <c r="IO3" i="18"/>
  <c r="IN3" i="18"/>
  <c r="IM3" i="18"/>
  <c r="IL3" i="18"/>
  <c r="IK3" i="18"/>
  <c r="IJ3" i="18"/>
  <c r="II3" i="18"/>
  <c r="IH3" i="18"/>
  <c r="IG3" i="18"/>
  <c r="IF3" i="18"/>
  <c r="IE3" i="18"/>
  <c r="ID3" i="18"/>
  <c r="IC3" i="18"/>
  <c r="IB3" i="18"/>
  <c r="IA3" i="18"/>
  <c r="HZ3" i="18"/>
  <c r="HY3" i="18"/>
  <c r="HX3" i="18"/>
  <c r="HW3" i="18"/>
  <c r="HV3" i="18"/>
  <c r="HU3" i="18"/>
  <c r="HT3" i="18"/>
  <c r="HS3" i="18"/>
  <c r="HR3" i="18"/>
  <c r="HQ3" i="18"/>
  <c r="HP3" i="18"/>
  <c r="HO3" i="18"/>
  <c r="HN3" i="18"/>
  <c r="HM3" i="18"/>
  <c r="HL3" i="18"/>
  <c r="HK3" i="18"/>
  <c r="HJ3" i="18"/>
  <c r="HI3" i="18"/>
  <c r="HH3" i="18"/>
  <c r="HG3" i="18"/>
  <c r="HF3" i="18"/>
  <c r="HE3" i="18"/>
  <c r="HD3" i="18"/>
  <c r="HC3" i="18"/>
  <c r="HB3" i="18"/>
  <c r="HA3" i="18"/>
  <c r="GZ3" i="18"/>
  <c r="GY3" i="18"/>
  <c r="GX3" i="18"/>
  <c r="GW3" i="18"/>
  <c r="GV3" i="18"/>
  <c r="GU3" i="18"/>
  <c r="GT3" i="18"/>
  <c r="GS3" i="18"/>
  <c r="GR3" i="18"/>
  <c r="GQ3" i="18"/>
  <c r="GP3" i="18"/>
  <c r="GO3" i="18"/>
  <c r="GN3" i="18"/>
  <c r="GM3" i="18"/>
  <c r="GL3" i="18"/>
  <c r="GK3" i="18"/>
  <c r="GJ3" i="18"/>
  <c r="GI3" i="18"/>
  <c r="GH3" i="18"/>
  <c r="GG3" i="18"/>
  <c r="GF3" i="18"/>
  <c r="GE3" i="18"/>
  <c r="GD3" i="18"/>
  <c r="GC3" i="18"/>
  <c r="GB3" i="18"/>
  <c r="GA3" i="18"/>
  <c r="FZ3" i="18"/>
  <c r="FY3" i="18"/>
  <c r="FX3" i="18"/>
  <c r="FW3" i="18"/>
  <c r="FV3" i="18"/>
  <c r="FU3" i="18"/>
  <c r="FT3" i="18"/>
  <c r="FS3" i="18"/>
  <c r="FR3" i="18"/>
  <c r="FQ3" i="18"/>
  <c r="FP3" i="18"/>
  <c r="FO3" i="18"/>
  <c r="FN3" i="18"/>
  <c r="FM3" i="18"/>
  <c r="FL3" i="18"/>
  <c r="FK3" i="18"/>
  <c r="FJ3" i="18"/>
  <c r="FI3" i="18"/>
  <c r="FH3" i="18"/>
  <c r="FG3" i="18"/>
  <c r="FF3" i="18"/>
  <c r="FE3" i="18"/>
  <c r="FD3" i="18"/>
  <c r="FC3" i="18"/>
  <c r="FB3" i="18"/>
  <c r="FA3" i="18"/>
  <c r="EZ3" i="18"/>
  <c r="EY3" i="18"/>
  <c r="EX3" i="18"/>
  <c r="EW3" i="18"/>
  <c r="EV3" i="18"/>
  <c r="EU3" i="18"/>
  <c r="ET3" i="18"/>
  <c r="ES3" i="18"/>
  <c r="ER3" i="18"/>
  <c r="EQ3" i="18"/>
  <c r="EP3" i="18"/>
  <c r="EO3" i="18"/>
  <c r="EN3" i="18"/>
  <c r="EM3" i="18"/>
  <c r="EL3" i="18"/>
  <c r="EK3" i="18"/>
  <c r="EJ3" i="18"/>
  <c r="EI3" i="18"/>
  <c r="EH3" i="18"/>
  <c r="EG3" i="18"/>
  <c r="EF3" i="18"/>
  <c r="EE3" i="18"/>
  <c r="ED3" i="18"/>
  <c r="EC3" i="18"/>
  <c r="EB3" i="18"/>
  <c r="EA3" i="18"/>
  <c r="DZ3" i="18"/>
  <c r="DY3" i="18"/>
  <c r="DX3" i="18"/>
  <c r="DW3" i="18"/>
  <c r="DV3" i="18"/>
  <c r="DU3" i="18"/>
  <c r="DT3" i="18"/>
  <c r="DS3" i="18"/>
  <c r="DR3" i="18"/>
  <c r="DQ3" i="18"/>
  <c r="DP3" i="18"/>
  <c r="DO3" i="18"/>
  <c r="DN3" i="18"/>
  <c r="DM3" i="18"/>
  <c r="DL3" i="18"/>
  <c r="DK3" i="18"/>
  <c r="DJ3" i="18"/>
  <c r="DI3" i="18"/>
  <c r="DH3" i="18"/>
  <c r="DG3" i="18"/>
  <c r="DF3" i="18"/>
  <c r="DE3" i="18"/>
  <c r="DD3" i="18"/>
  <c r="DC3" i="18"/>
  <c r="DB3" i="18"/>
  <c r="DA3" i="18"/>
  <c r="CZ3" i="18"/>
  <c r="CY3" i="18"/>
  <c r="CX3" i="18"/>
  <c r="CW3" i="18"/>
  <c r="CV3" i="18"/>
  <c r="CU3" i="18"/>
  <c r="CT3" i="18"/>
  <c r="CS3" i="18"/>
  <c r="CR3" i="18"/>
  <c r="CQ3" i="18"/>
  <c r="CP3" i="18"/>
  <c r="CO3" i="18"/>
  <c r="CN3" i="18"/>
  <c r="CM3" i="18"/>
  <c r="CL3" i="18"/>
  <c r="CK3" i="18"/>
  <c r="CJ3" i="18"/>
  <c r="CI3" i="18"/>
  <c r="CH3" i="18"/>
  <c r="CG3" i="18"/>
  <c r="CF3" i="18"/>
  <c r="CE3" i="18"/>
  <c r="CD3" i="18"/>
  <c r="CC3" i="18"/>
  <c r="CB3" i="18"/>
  <c r="CA3" i="18"/>
  <c r="BZ3" i="18"/>
  <c r="BY3" i="18"/>
  <c r="BX3" i="18"/>
  <c r="BW3" i="18"/>
  <c r="BV3" i="18"/>
  <c r="BU3" i="18"/>
  <c r="BT3" i="18"/>
  <c r="BS3" i="18"/>
  <c r="BR3" i="18"/>
  <c r="BQ3" i="18"/>
  <c r="BP3" i="18"/>
  <c r="BO3" i="18"/>
  <c r="BN3" i="18"/>
  <c r="BM3" i="18"/>
  <c r="BL3" i="18"/>
  <c r="BK3" i="18"/>
  <c r="BJ3" i="18"/>
  <c r="BI3" i="18"/>
  <c r="BH3" i="18"/>
  <c r="BG3" i="18"/>
  <c r="BF3" i="18"/>
  <c r="BE3" i="18"/>
  <c r="BD3" i="18"/>
  <c r="BC3" i="18"/>
  <c r="BB3" i="18"/>
  <c r="BA3" i="18"/>
  <c r="AZ3" i="18"/>
  <c r="AY3" i="18"/>
  <c r="AX3" i="18"/>
  <c r="AW3" i="18"/>
  <c r="AV3" i="18"/>
  <c r="AU3" i="18"/>
  <c r="AT3" i="18"/>
  <c r="AS3" i="18"/>
  <c r="AR3" i="18"/>
  <c r="AQ3" i="18"/>
  <c r="AP3" i="18"/>
  <c r="AO3" i="18"/>
  <c r="AN3" i="18"/>
  <c r="AM3" i="18"/>
  <c r="AL3" i="18"/>
  <c r="AK3" i="18"/>
  <c r="AJ3" i="18"/>
  <c r="AI3" i="18"/>
  <c r="AH3" i="18"/>
  <c r="AG3" i="18"/>
  <c r="AF3" i="18"/>
  <c r="AE3" i="18"/>
  <c r="AD3" i="18"/>
  <c r="AC3" i="18"/>
  <c r="AB3" i="18"/>
  <c r="AA3" i="18"/>
  <c r="Z3" i="18"/>
  <c r="Y3" i="18"/>
  <c r="X3" i="18"/>
  <c r="W3" i="18"/>
  <c r="V3" i="18"/>
  <c r="U3" i="18"/>
  <c r="T3" i="18"/>
  <c r="S3" i="18"/>
  <c r="R3" i="18"/>
  <c r="Q3" i="18"/>
  <c r="P3" i="18"/>
  <c r="O3" i="18"/>
  <c r="J46" i="7" l="1"/>
  <c r="J44" i="7"/>
  <c r="J43" i="7"/>
  <c r="J41" i="7"/>
  <c r="J40" i="7"/>
  <c r="J39" i="7"/>
  <c r="J37" i="7"/>
  <c r="O35" i="7"/>
  <c r="O34" i="7"/>
  <c r="O33" i="7"/>
  <c r="J33" i="7"/>
  <c r="O31" i="7"/>
  <c r="O30" i="7"/>
  <c r="J30" i="7"/>
  <c r="O29" i="7"/>
  <c r="J29" i="7"/>
  <c r="O27" i="7"/>
  <c r="O26" i="7"/>
  <c r="J26" i="7"/>
  <c r="O24" i="7"/>
  <c r="O23" i="7"/>
  <c r="O22" i="7"/>
  <c r="J22" i="7"/>
  <c r="O21" i="7"/>
  <c r="J21" i="7"/>
  <c r="O20" i="7"/>
  <c r="J20" i="7"/>
  <c r="O17" i="7"/>
  <c r="J17" i="7"/>
  <c r="O15" i="7"/>
  <c r="O14" i="7"/>
  <c r="O8" i="7"/>
  <c r="J8" i="7"/>
  <c r="O5"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C4" i="7"/>
  <c r="CD4" i="7"/>
  <c r="CE4" i="7"/>
  <c r="CF4" i="7"/>
  <c r="CG4" i="7"/>
  <c r="CH4" i="7"/>
  <c r="CI4" i="7"/>
  <c r="CJ4" i="7"/>
  <c r="CK4" i="7"/>
  <c r="CL4" i="7"/>
  <c r="CM4" i="7"/>
  <c r="CN4" i="7"/>
  <c r="CO4" i="7"/>
  <c r="CP4" i="7"/>
  <c r="CQ4" i="7"/>
  <c r="CR4" i="7"/>
  <c r="CS4" i="7"/>
  <c r="CT4" i="7"/>
  <c r="CU4" i="7"/>
  <c r="CV4" i="7"/>
  <c r="CW4" i="7"/>
  <c r="CX4" i="7"/>
  <c r="CY4" i="7"/>
  <c r="CZ4" i="7"/>
  <c r="DA4" i="7"/>
  <c r="DB4" i="7"/>
  <c r="DC4" i="7"/>
  <c r="DD4" i="7"/>
  <c r="DE4" i="7"/>
  <c r="DF4" i="7"/>
  <c r="DG4" i="7"/>
  <c r="DH4" i="7"/>
  <c r="DI4" i="7"/>
  <c r="DJ4" i="7"/>
  <c r="DK4" i="7"/>
  <c r="DL4" i="7"/>
  <c r="DM4" i="7"/>
  <c r="DN4" i="7"/>
  <c r="DO4" i="7"/>
  <c r="DP4" i="7"/>
  <c r="DQ4" i="7"/>
  <c r="DR4" i="7"/>
  <c r="DS4" i="7"/>
  <c r="DT4" i="7"/>
  <c r="DU4" i="7"/>
  <c r="DV4" i="7"/>
  <c r="DW4" i="7"/>
  <c r="DX4" i="7"/>
  <c r="DY4" i="7"/>
  <c r="DZ4" i="7"/>
  <c r="EA4" i="7"/>
  <c r="EB4" i="7"/>
  <c r="EC4" i="7"/>
  <c r="ED4" i="7"/>
  <c r="EE4" i="7"/>
  <c r="EF4" i="7"/>
  <c r="EG4" i="7"/>
  <c r="EH4" i="7"/>
  <c r="EI4" i="7"/>
  <c r="EJ4" i="7"/>
  <c r="EK4" i="7"/>
  <c r="EL4" i="7"/>
  <c r="EM4" i="7"/>
  <c r="EN4" i="7"/>
  <c r="EO4" i="7"/>
  <c r="EP4" i="7"/>
  <c r="EQ4" i="7"/>
  <c r="ER4" i="7"/>
  <c r="ES4" i="7"/>
  <c r="ET4" i="7"/>
  <c r="EU4" i="7"/>
  <c r="EV4" i="7"/>
  <c r="EW4" i="7"/>
  <c r="EX4" i="7"/>
  <c r="EY4" i="7"/>
  <c r="EZ4" i="7"/>
  <c r="FA4" i="7"/>
  <c r="FB4" i="7"/>
  <c r="FC4" i="7"/>
  <c r="FD4" i="7"/>
  <c r="FE4" i="7"/>
  <c r="FF4" i="7"/>
  <c r="FG4" i="7"/>
  <c r="FH4" i="7"/>
  <c r="FI4" i="7"/>
  <c r="FJ4" i="7"/>
  <c r="FK4" i="7"/>
  <c r="FL4" i="7"/>
  <c r="FM4" i="7"/>
  <c r="FN4" i="7"/>
  <c r="FO4" i="7"/>
  <c r="FP4" i="7"/>
  <c r="FQ4" i="7"/>
  <c r="FR4" i="7"/>
  <c r="FS4" i="7"/>
  <c r="FT4" i="7"/>
  <c r="FU4" i="7"/>
  <c r="FV4" i="7"/>
  <c r="FW4" i="7"/>
  <c r="FX4" i="7"/>
  <c r="FY4" i="7"/>
  <c r="FZ4" i="7"/>
  <c r="GA4" i="7"/>
  <c r="GB4" i="7"/>
  <c r="GC4" i="7"/>
  <c r="GD4" i="7"/>
  <c r="GE4" i="7"/>
  <c r="GF4" i="7"/>
  <c r="GG4" i="7"/>
  <c r="GH4" i="7"/>
  <c r="GI4" i="7"/>
  <c r="GJ4" i="7"/>
  <c r="GK4" i="7"/>
  <c r="GL4" i="7"/>
  <c r="GM4" i="7"/>
  <c r="GN4" i="7"/>
  <c r="GO4" i="7"/>
  <c r="GP4" i="7"/>
  <c r="GQ4" i="7"/>
  <c r="GR4" i="7"/>
  <c r="GS4" i="7"/>
  <c r="GT4" i="7"/>
  <c r="GU4" i="7"/>
  <c r="GV4" i="7"/>
  <c r="GW4" i="7"/>
  <c r="GX4" i="7"/>
  <c r="GY4" i="7"/>
  <c r="GZ4" i="7"/>
  <c r="HA4" i="7"/>
  <c r="HB4" i="7"/>
  <c r="HC4" i="7"/>
  <c r="HD4" i="7"/>
  <c r="HE4" i="7"/>
  <c r="HF4" i="7"/>
  <c r="HG4" i="7"/>
  <c r="HH4" i="7"/>
  <c r="HI4" i="7"/>
  <c r="HJ4" i="7"/>
  <c r="HK4" i="7"/>
  <c r="HL4" i="7"/>
  <c r="HM4" i="7"/>
  <c r="HN4" i="7"/>
  <c r="HO4" i="7"/>
  <c r="HP4" i="7"/>
  <c r="HQ4" i="7"/>
  <c r="HR4" i="7"/>
  <c r="HS4" i="7"/>
  <c r="HT4" i="7"/>
  <c r="HU4" i="7"/>
  <c r="HV4" i="7"/>
  <c r="HW4" i="7"/>
  <c r="HX4" i="7"/>
  <c r="HY4" i="7"/>
  <c r="HZ4" i="7"/>
  <c r="IA4" i="7"/>
  <c r="IB4" i="7"/>
  <c r="IC4" i="7"/>
  <c r="ID4" i="7"/>
  <c r="IE4" i="7"/>
  <c r="IF4" i="7"/>
  <c r="IG4" i="7"/>
  <c r="IH4" i="7"/>
  <c r="II4" i="7"/>
  <c r="IJ4" i="7"/>
  <c r="IK4" i="7"/>
  <c r="IL4" i="7"/>
  <c r="IM4" i="7"/>
  <c r="IN4" i="7"/>
  <c r="IO4" i="7"/>
  <c r="IP4" i="7"/>
  <c r="IQ4" i="7"/>
  <c r="IR4" i="7"/>
  <c r="IS4" i="7"/>
  <c r="IT4" i="7"/>
  <c r="IU4" i="7"/>
  <c r="IV4" i="7"/>
  <c r="IW4" i="7"/>
  <c r="IX4" i="7"/>
  <c r="IY4" i="7"/>
  <c r="IZ4" i="7"/>
  <c r="JA4" i="7"/>
  <c r="JB4" i="7"/>
  <c r="JC4" i="7"/>
  <c r="JD4" i="7"/>
  <c r="JE4" i="7"/>
  <c r="JF4" i="7"/>
  <c r="JG4" i="7"/>
  <c r="JH4" i="7"/>
  <c r="JI4" i="7"/>
  <c r="JJ4" i="7"/>
  <c r="JK4" i="7"/>
  <c r="JL4" i="7"/>
  <c r="JM4" i="7"/>
  <c r="JN4" i="7"/>
  <c r="JO4" i="7"/>
  <c r="JP4" i="7"/>
  <c r="JQ4" i="7"/>
  <c r="JR4" i="7"/>
  <c r="JS4" i="7"/>
  <c r="JT4" i="7"/>
  <c r="JU4" i="7"/>
  <c r="JV4" i="7"/>
  <c r="JW4" i="7"/>
  <c r="JX4" i="7"/>
  <c r="JY4" i="7"/>
  <c r="JZ4" i="7"/>
  <c r="KA4" i="7"/>
  <c r="KB4" i="7"/>
  <c r="KC4" i="7"/>
  <c r="KD4" i="7"/>
  <c r="KE4" i="7"/>
  <c r="KF4" i="7"/>
  <c r="KG4" i="7"/>
  <c r="KH4" i="7"/>
  <c r="KI4" i="7"/>
  <c r="KJ4" i="7"/>
  <c r="KK4" i="7"/>
  <c r="KL4" i="7"/>
  <c r="KM4"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CF3" i="7"/>
  <c r="CG3" i="7"/>
  <c r="CH3" i="7"/>
  <c r="CI3" i="7"/>
  <c r="CJ3" i="7"/>
  <c r="CK3" i="7"/>
  <c r="CL3" i="7"/>
  <c r="CM3" i="7"/>
  <c r="CN3" i="7"/>
  <c r="CO3" i="7"/>
  <c r="CP3" i="7"/>
  <c r="CQ3" i="7"/>
  <c r="CR3" i="7"/>
  <c r="CS3" i="7"/>
  <c r="CT3" i="7"/>
  <c r="CU3" i="7"/>
  <c r="CV3" i="7"/>
  <c r="CW3" i="7"/>
  <c r="CX3" i="7"/>
  <c r="CY3" i="7"/>
  <c r="CZ3" i="7"/>
  <c r="DA3" i="7"/>
  <c r="DB3" i="7"/>
  <c r="DC3" i="7"/>
  <c r="DD3" i="7"/>
  <c r="DE3" i="7"/>
  <c r="DF3" i="7"/>
  <c r="DG3" i="7"/>
  <c r="DH3" i="7"/>
  <c r="DI3" i="7"/>
  <c r="DJ3" i="7"/>
  <c r="DK3" i="7"/>
  <c r="DL3" i="7"/>
  <c r="DM3" i="7"/>
  <c r="DN3" i="7"/>
  <c r="DO3" i="7"/>
  <c r="DP3" i="7"/>
  <c r="DQ3" i="7"/>
  <c r="DR3" i="7"/>
  <c r="DS3" i="7"/>
  <c r="DT3" i="7"/>
  <c r="DU3" i="7"/>
  <c r="DV3" i="7"/>
  <c r="DW3" i="7"/>
  <c r="DX3" i="7"/>
  <c r="DY3" i="7"/>
  <c r="DZ3" i="7"/>
  <c r="EA3" i="7"/>
  <c r="EB3" i="7"/>
  <c r="EC3" i="7"/>
  <c r="ED3" i="7"/>
  <c r="EE3" i="7"/>
  <c r="EF3" i="7"/>
  <c r="EG3" i="7"/>
  <c r="EH3" i="7"/>
  <c r="EI3" i="7"/>
  <c r="EJ3" i="7"/>
  <c r="EK3" i="7"/>
  <c r="EL3" i="7"/>
  <c r="EM3" i="7"/>
  <c r="EN3" i="7"/>
  <c r="EO3" i="7"/>
  <c r="EP3" i="7"/>
  <c r="EQ3" i="7"/>
  <c r="ER3" i="7"/>
  <c r="ES3" i="7"/>
  <c r="ET3" i="7"/>
  <c r="EU3" i="7"/>
  <c r="EV3" i="7"/>
  <c r="EW3" i="7"/>
  <c r="EX3" i="7"/>
  <c r="EY3" i="7"/>
  <c r="EZ3" i="7"/>
  <c r="FA3" i="7"/>
  <c r="FB3" i="7"/>
  <c r="FC3" i="7"/>
  <c r="FD3" i="7"/>
  <c r="FE3" i="7"/>
  <c r="FF3" i="7"/>
  <c r="FG3" i="7"/>
  <c r="FH3" i="7"/>
  <c r="FI3" i="7"/>
  <c r="FJ3" i="7"/>
  <c r="FK3" i="7"/>
  <c r="FL3" i="7"/>
  <c r="FM3" i="7"/>
  <c r="FN3" i="7"/>
  <c r="FO3" i="7"/>
  <c r="FP3" i="7"/>
  <c r="FQ3" i="7"/>
  <c r="FR3" i="7"/>
  <c r="FS3" i="7"/>
  <c r="FT3" i="7"/>
  <c r="FU3" i="7"/>
  <c r="FV3" i="7"/>
  <c r="FW3" i="7"/>
  <c r="FX3" i="7"/>
  <c r="FY3" i="7"/>
  <c r="FZ3" i="7"/>
  <c r="GA3" i="7"/>
  <c r="GB3" i="7"/>
  <c r="GC3" i="7"/>
  <c r="GD3" i="7"/>
  <c r="GE3" i="7"/>
  <c r="GF3" i="7"/>
  <c r="GG3" i="7"/>
  <c r="GH3" i="7"/>
  <c r="GI3" i="7"/>
  <c r="GJ3" i="7"/>
  <c r="GK3" i="7"/>
  <c r="GL3" i="7"/>
  <c r="GM3" i="7"/>
  <c r="GN3" i="7"/>
  <c r="GO3" i="7"/>
  <c r="GP3" i="7"/>
  <c r="GQ3" i="7"/>
  <c r="GR3" i="7"/>
  <c r="GS3" i="7"/>
  <c r="GT3" i="7"/>
  <c r="GU3" i="7"/>
  <c r="GV3" i="7"/>
  <c r="GW3" i="7"/>
  <c r="GX3" i="7"/>
  <c r="GY3" i="7"/>
  <c r="GZ3" i="7"/>
  <c r="HA3" i="7"/>
  <c r="HB3" i="7"/>
  <c r="HC3" i="7"/>
  <c r="HD3" i="7"/>
  <c r="HE3" i="7"/>
  <c r="HF3" i="7"/>
  <c r="HG3" i="7"/>
  <c r="HH3" i="7"/>
  <c r="HI3" i="7"/>
  <c r="HJ3" i="7"/>
  <c r="HK3" i="7"/>
  <c r="HL3" i="7"/>
  <c r="HM3" i="7"/>
  <c r="HN3" i="7"/>
  <c r="HO3" i="7"/>
  <c r="HP3" i="7"/>
  <c r="HQ3" i="7"/>
  <c r="HR3" i="7"/>
  <c r="HS3" i="7"/>
  <c r="HT3" i="7"/>
  <c r="HU3" i="7"/>
  <c r="HV3" i="7"/>
  <c r="HW3" i="7"/>
  <c r="HX3" i="7"/>
  <c r="HY3" i="7"/>
  <c r="HZ3" i="7"/>
  <c r="IA3" i="7"/>
  <c r="IB3" i="7"/>
  <c r="IC3" i="7"/>
  <c r="ID3" i="7"/>
  <c r="IE3" i="7"/>
  <c r="IF3" i="7"/>
  <c r="IG3" i="7"/>
  <c r="IH3" i="7"/>
  <c r="II3" i="7"/>
  <c r="IJ3" i="7"/>
  <c r="IK3" i="7"/>
  <c r="IL3" i="7"/>
  <c r="IM3" i="7"/>
  <c r="IN3" i="7"/>
  <c r="IO3" i="7"/>
  <c r="IP3" i="7"/>
  <c r="IQ3" i="7"/>
  <c r="IR3" i="7"/>
  <c r="IS3" i="7"/>
  <c r="IT3" i="7"/>
  <c r="IU3" i="7"/>
  <c r="IV3" i="7"/>
  <c r="IW3" i="7"/>
  <c r="IX3" i="7"/>
  <c r="IY3" i="7"/>
  <c r="IZ3" i="7"/>
  <c r="JA3" i="7"/>
  <c r="JB3" i="7"/>
  <c r="JC3" i="7"/>
  <c r="JD3" i="7"/>
  <c r="JE3" i="7"/>
  <c r="JF3" i="7"/>
  <c r="JG3" i="7"/>
  <c r="JH3" i="7"/>
  <c r="JI3" i="7"/>
  <c r="JJ3" i="7"/>
  <c r="JK3" i="7"/>
  <c r="JL3" i="7"/>
  <c r="JM3" i="7"/>
  <c r="JN3" i="7"/>
  <c r="JO3" i="7"/>
  <c r="JP3" i="7"/>
  <c r="JQ3" i="7"/>
  <c r="JR3" i="7"/>
  <c r="JS3" i="7"/>
  <c r="JT3" i="7"/>
  <c r="JU3" i="7"/>
  <c r="JV3" i="7"/>
  <c r="JW3" i="7"/>
  <c r="JX3" i="7"/>
  <c r="JY3" i="7"/>
  <c r="JZ3" i="7"/>
  <c r="KA3" i="7"/>
  <c r="KB3" i="7"/>
  <c r="KC3" i="7"/>
  <c r="KD3" i="7"/>
  <c r="KE3" i="7"/>
  <c r="KF3" i="7"/>
  <c r="KG3" i="7"/>
  <c r="KH3" i="7"/>
  <c r="KI3" i="7"/>
  <c r="KJ3" i="7"/>
  <c r="KK3" i="7"/>
  <c r="KL3" i="7"/>
  <c r="KM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11120092　中野　京介</author>
  </authors>
  <commentList>
    <comment ref="HY69" authorId="0" shapeId="0" xr:uid="{DAEF5C41-44B0-4B10-A899-DA853AB414EC}">
      <text>
        <r>
          <rPr>
            <b/>
            <sz val="9"/>
            <color indexed="81"/>
            <rFont val="MS P ゴシック"/>
            <family val="3"/>
            <charset val="128"/>
          </rPr>
          <t>11120092　中野　京介:</t>
        </r>
        <r>
          <rPr>
            <sz val="9"/>
            <color indexed="81"/>
            <rFont val="MS P ゴシック"/>
            <family val="3"/>
            <charset val="128"/>
          </rPr>
          <t xml:space="preserve">
うまくできていなかった。原因不明。あとでインシデント</t>
        </r>
      </text>
    </comment>
  </commentList>
</comments>
</file>

<file path=xl/sharedStrings.xml><?xml version="1.0" encoding="utf-8"?>
<sst xmlns="http://schemas.openxmlformats.org/spreadsheetml/2006/main" count="573" uniqueCount="315">
  <si>
    <t>備考</t>
    <rPh sb="0" eb="2">
      <t>ビコウ</t>
    </rPh>
    <phoneticPr fontId="2"/>
  </si>
  <si>
    <t>メイン担当</t>
    <rPh sb="3" eb="5">
      <t>タントウ</t>
    </rPh>
    <phoneticPr fontId="2"/>
  </si>
  <si>
    <t>業務</t>
    <rPh sb="0" eb="2">
      <t>ギョウム</t>
    </rPh>
    <phoneticPr fontId="2"/>
  </si>
  <si>
    <t>ロス時間</t>
    <rPh sb="2" eb="4">
      <t>ジカン</t>
    </rPh>
    <phoneticPr fontId="2"/>
  </si>
  <si>
    <t>全体</t>
    <rPh sb="0" eb="2">
      <t>ゼンタイ</t>
    </rPh>
    <phoneticPr fontId="2"/>
  </si>
  <si>
    <t>在庫締め日</t>
    <rPh sb="0" eb="2">
      <t>ザイコ</t>
    </rPh>
    <rPh sb="2" eb="3">
      <t>シ</t>
    </rPh>
    <rPh sb="4" eb="5">
      <t>ビ</t>
    </rPh>
    <phoneticPr fontId="2"/>
  </si>
  <si>
    <t>経理部</t>
    <rPh sb="0" eb="3">
      <t>ケイリブ</t>
    </rPh>
    <phoneticPr fontId="2"/>
  </si>
  <si>
    <t>仕入、在庫系のリベート、在庫金額の締め</t>
    <rPh sb="0" eb="2">
      <t>シイレ</t>
    </rPh>
    <rPh sb="3" eb="5">
      <t>ザイコ</t>
    </rPh>
    <rPh sb="5" eb="6">
      <t>ケイ</t>
    </rPh>
    <rPh sb="12" eb="14">
      <t>ザイコ</t>
    </rPh>
    <rPh sb="14" eb="16">
      <t>キンガク</t>
    </rPh>
    <rPh sb="17" eb="18">
      <t>シ</t>
    </rPh>
    <phoneticPr fontId="2"/>
  </si>
  <si>
    <t>リベートデータ送付</t>
    <rPh sb="7" eb="9">
      <t>ソウフ</t>
    </rPh>
    <phoneticPr fontId="2"/>
  </si>
  <si>
    <t>毎月2日AM5時に取引先にシステムから自動送付</t>
    <rPh sb="0" eb="2">
      <t>マイツキ</t>
    </rPh>
    <rPh sb="3" eb="4">
      <t>ニチ</t>
    </rPh>
    <rPh sb="7" eb="8">
      <t>ジ</t>
    </rPh>
    <rPh sb="9" eb="11">
      <t>トリヒキ</t>
    </rPh>
    <rPh sb="11" eb="12">
      <t>サキ</t>
    </rPh>
    <rPh sb="19" eb="21">
      <t>ジドウ</t>
    </rPh>
    <rPh sb="21" eb="23">
      <t>ソウフ</t>
    </rPh>
    <phoneticPr fontId="2"/>
  </si>
  <si>
    <t>システム処理</t>
    <rPh sb="4" eb="6">
      <t>ショリ</t>
    </rPh>
    <phoneticPr fontId="2"/>
  </si>
  <si>
    <t>予定開始
時間</t>
    <rPh sb="0" eb="2">
      <t>ヨテイ</t>
    </rPh>
    <rPh sb="2" eb="4">
      <t>カイシ</t>
    </rPh>
    <rPh sb="5" eb="7">
      <t>ジカン</t>
    </rPh>
    <phoneticPr fontId="2"/>
  </si>
  <si>
    <t>予定終了
日付</t>
    <rPh sb="0" eb="2">
      <t>ヨテイ</t>
    </rPh>
    <rPh sb="2" eb="4">
      <t>シュウリョウ</t>
    </rPh>
    <rPh sb="5" eb="7">
      <t>ヒヅケ</t>
    </rPh>
    <phoneticPr fontId="2"/>
  </si>
  <si>
    <t>予定終了
時間</t>
    <rPh sb="0" eb="2">
      <t>ヨテイ</t>
    </rPh>
    <rPh sb="2" eb="4">
      <t>シュウリョウ</t>
    </rPh>
    <rPh sb="5" eb="7">
      <t>ジカン</t>
    </rPh>
    <phoneticPr fontId="2"/>
  </si>
  <si>
    <t>実際終了
時間</t>
    <rPh sb="0" eb="2">
      <t>ジッサイ</t>
    </rPh>
    <rPh sb="2" eb="4">
      <t>シュウリョウ</t>
    </rPh>
    <rPh sb="5" eb="7">
      <t>ジカン</t>
    </rPh>
    <phoneticPr fontId="2"/>
  </si>
  <si>
    <t>実際開始
時間</t>
    <rPh sb="0" eb="2">
      <t>ジッサイ</t>
    </rPh>
    <rPh sb="2" eb="4">
      <t>カイシ</t>
    </rPh>
    <rPh sb="5" eb="7">
      <t>ジカン</t>
    </rPh>
    <phoneticPr fontId="2"/>
  </si>
  <si>
    <t>実際開始
日付</t>
    <rPh sb="0" eb="2">
      <t>ジッサイ</t>
    </rPh>
    <rPh sb="5" eb="7">
      <t>ヒヅケ</t>
    </rPh>
    <phoneticPr fontId="2"/>
  </si>
  <si>
    <t>G型提出</t>
    <rPh sb="0" eb="2">
      <t>ッガタ</t>
    </rPh>
    <rPh sb="2" eb="4">
      <t>テイシュツ</t>
    </rPh>
    <phoneticPr fontId="2"/>
  </si>
  <si>
    <t>メールで商品統合管理室に送付される</t>
    <rPh sb="4" eb="11">
      <t>ショウヒントウゴウカンリシツ</t>
    </rPh>
    <rPh sb="12" eb="14">
      <t>ソウフ</t>
    </rPh>
    <phoneticPr fontId="2"/>
  </si>
  <si>
    <t>照合チーム</t>
    <rPh sb="0" eb="2">
      <t>ショウゴウ</t>
    </rPh>
    <phoneticPr fontId="2"/>
  </si>
  <si>
    <t>按分用データ作成</t>
    <rPh sb="0" eb="2">
      <t>アンブン</t>
    </rPh>
    <rPh sb="2" eb="3">
      <t>ヨウ</t>
    </rPh>
    <rPh sb="6" eb="8">
      <t>サクセイ</t>
    </rPh>
    <phoneticPr fontId="2"/>
  </si>
  <si>
    <t>北郷主任</t>
    <rPh sb="0" eb="4">
      <t>キタゴウシュニン</t>
    </rPh>
    <phoneticPr fontId="2"/>
  </si>
  <si>
    <t>按分</t>
    <rPh sb="0" eb="2">
      <t>アンブン</t>
    </rPh>
    <phoneticPr fontId="2"/>
  </si>
  <si>
    <t>登録</t>
    <rPh sb="0" eb="2">
      <t>トウロク</t>
    </rPh>
    <phoneticPr fontId="2"/>
  </si>
  <si>
    <t>新業務アプリでの計上</t>
    <rPh sb="0" eb="3">
      <t>シンギョウム</t>
    </rPh>
    <rPh sb="8" eb="10">
      <t>ケイジョウ</t>
    </rPh>
    <phoneticPr fontId="2"/>
  </si>
  <si>
    <t>鈴木部長</t>
    <rPh sb="0" eb="4">
      <t>スズキブチョウ</t>
    </rPh>
    <phoneticPr fontId="2"/>
  </si>
  <si>
    <t>BO反映</t>
    <rPh sb="2" eb="4">
      <t>ハンエイ</t>
    </rPh>
    <phoneticPr fontId="2"/>
  </si>
  <si>
    <t>BOシステム</t>
    <phoneticPr fontId="2"/>
  </si>
  <si>
    <t>支払処理</t>
    <rPh sb="0" eb="2">
      <t>シハライ</t>
    </rPh>
    <rPh sb="2" eb="4">
      <t>ショリ</t>
    </rPh>
    <phoneticPr fontId="2"/>
  </si>
  <si>
    <t>稟議書の紙出力</t>
    <rPh sb="0" eb="3">
      <t>リンギショ</t>
    </rPh>
    <rPh sb="4" eb="5">
      <t>カミ</t>
    </rPh>
    <rPh sb="5" eb="7">
      <t>シュツリョク</t>
    </rPh>
    <phoneticPr fontId="2"/>
  </si>
  <si>
    <t>登録（計上）後、翌日反映の仕組み</t>
    <rPh sb="0" eb="2">
      <t>トウロク</t>
    </rPh>
    <rPh sb="3" eb="5">
      <t>ケイジョウ</t>
    </rPh>
    <rPh sb="6" eb="7">
      <t>ゴ</t>
    </rPh>
    <rPh sb="8" eb="10">
      <t>ヨクジツ</t>
    </rPh>
    <rPh sb="10" eb="12">
      <t>ハンエイ</t>
    </rPh>
    <rPh sb="13" eb="15">
      <t>シク</t>
    </rPh>
    <phoneticPr fontId="2"/>
  </si>
  <si>
    <t>バイヤーチェック①</t>
    <phoneticPr fontId="2"/>
  </si>
  <si>
    <t>バイヤーチェック②</t>
    <phoneticPr fontId="2"/>
  </si>
  <si>
    <t>バイヤー</t>
    <phoneticPr fontId="2"/>
  </si>
  <si>
    <t>登録（計上）後、翌日反映の仕組み。</t>
    <rPh sb="0" eb="2">
      <t>トウロク</t>
    </rPh>
    <rPh sb="3" eb="5">
      <t>ケイジョウ</t>
    </rPh>
    <rPh sb="6" eb="7">
      <t>ゴ</t>
    </rPh>
    <rPh sb="8" eb="10">
      <t>ヨクジツ</t>
    </rPh>
    <rPh sb="10" eb="12">
      <t>ハンエイ</t>
    </rPh>
    <rPh sb="13" eb="15">
      <t>シク</t>
    </rPh>
    <phoneticPr fontId="2"/>
  </si>
  <si>
    <t>回収データ送付</t>
    <rPh sb="0" eb="2">
      <t>カイシュウ</t>
    </rPh>
    <rPh sb="5" eb="7">
      <t>ソウフ</t>
    </rPh>
    <phoneticPr fontId="2"/>
  </si>
  <si>
    <t>BO反映された数値をバイヤー向けに整形し送付。</t>
    <rPh sb="2" eb="4">
      <t>ハンエイ</t>
    </rPh>
    <rPh sb="7" eb="9">
      <t>スウチ</t>
    </rPh>
    <rPh sb="14" eb="15">
      <t>ム</t>
    </rPh>
    <rPh sb="17" eb="19">
      <t>セイケイ</t>
    </rPh>
    <rPh sb="20" eb="22">
      <t>ソウフ</t>
    </rPh>
    <phoneticPr fontId="2"/>
  </si>
  <si>
    <t>所要時間</t>
    <rPh sb="0" eb="2">
      <t>ショヨウ</t>
    </rPh>
    <rPh sb="2" eb="4">
      <t>ジカン</t>
    </rPh>
    <phoneticPr fontId="2"/>
  </si>
  <si>
    <t>全体締め</t>
    <rPh sb="0" eb="2">
      <t>ゼンタイ</t>
    </rPh>
    <rPh sb="2" eb="3">
      <t>シ</t>
    </rPh>
    <phoneticPr fontId="2"/>
  </si>
  <si>
    <t>経理部のFBの処理。</t>
    <rPh sb="0" eb="3">
      <t>ケイリブ</t>
    </rPh>
    <rPh sb="7" eb="9">
      <t>ショリ</t>
    </rPh>
    <phoneticPr fontId="2"/>
  </si>
  <si>
    <t>ー</t>
    <phoneticPr fontId="2"/>
  </si>
  <si>
    <t>アップル、マイクロソフトの実績抽出から見積金額算出まで</t>
    <rPh sb="13" eb="15">
      <t>ジッセキ</t>
    </rPh>
    <rPh sb="15" eb="17">
      <t>チュウシュツ</t>
    </rPh>
    <rPh sb="19" eb="21">
      <t>ミツモリ</t>
    </rPh>
    <rPh sb="21" eb="23">
      <t>キンガク</t>
    </rPh>
    <rPh sb="23" eb="25">
      <t>サンシュツ</t>
    </rPh>
    <phoneticPr fontId="2"/>
  </si>
  <si>
    <t>見積計上</t>
    <rPh sb="0" eb="2">
      <t>ミツモリ</t>
    </rPh>
    <rPh sb="2" eb="4">
      <t>ケイジョウ</t>
    </rPh>
    <phoneticPr fontId="2"/>
  </si>
  <si>
    <t>ダブルチェック（岡島）</t>
    <rPh sb="8" eb="10">
      <t>オカジマ</t>
    </rPh>
    <phoneticPr fontId="2"/>
  </si>
  <si>
    <t>岡島</t>
    <rPh sb="0" eb="2">
      <t>オカジマ</t>
    </rPh>
    <phoneticPr fontId="2"/>
  </si>
  <si>
    <t>内部統制室承認</t>
    <rPh sb="0" eb="2">
      <t>ナイブ</t>
    </rPh>
    <rPh sb="2" eb="4">
      <t>トウセイ</t>
    </rPh>
    <rPh sb="4" eb="5">
      <t>シツ</t>
    </rPh>
    <rPh sb="5" eb="7">
      <t>ショウニン</t>
    </rPh>
    <phoneticPr fontId="2"/>
  </si>
  <si>
    <t>岡島から商品統合管理室室長に見積金額の説明を行い承認を得る</t>
    <rPh sb="0" eb="2">
      <t>オカジマ</t>
    </rPh>
    <rPh sb="4" eb="11">
      <t>ショウヒントウゴウカンリシツ</t>
    </rPh>
    <rPh sb="11" eb="13">
      <t>シツチョウ</t>
    </rPh>
    <rPh sb="14" eb="16">
      <t>ミツモリ</t>
    </rPh>
    <rPh sb="16" eb="18">
      <t>キンガク</t>
    </rPh>
    <rPh sb="19" eb="21">
      <t>セツメイ</t>
    </rPh>
    <rPh sb="22" eb="23">
      <t>オコナ</t>
    </rPh>
    <rPh sb="24" eb="26">
      <t>ショウニン</t>
    </rPh>
    <rPh sb="27" eb="28">
      <t>エ</t>
    </rPh>
    <phoneticPr fontId="2"/>
  </si>
  <si>
    <t>岡島から各バイヤー、及び佐藤副本部長に見積金額の説明を行い承認を得る</t>
    <rPh sb="0" eb="2">
      <t>オカジマ</t>
    </rPh>
    <rPh sb="4" eb="5">
      <t>カク</t>
    </rPh>
    <rPh sb="10" eb="11">
      <t>オヨ</t>
    </rPh>
    <rPh sb="12" eb="14">
      <t>サトウ</t>
    </rPh>
    <rPh sb="14" eb="18">
      <t>フクホンブチョウ</t>
    </rPh>
    <rPh sb="19" eb="21">
      <t>ミツモリ</t>
    </rPh>
    <rPh sb="21" eb="23">
      <t>キンガク</t>
    </rPh>
    <rPh sb="24" eb="26">
      <t>セツメイ</t>
    </rPh>
    <rPh sb="27" eb="28">
      <t>オコナ</t>
    </rPh>
    <rPh sb="29" eb="31">
      <t>ショウニン</t>
    </rPh>
    <rPh sb="32" eb="33">
      <t>エ</t>
    </rPh>
    <phoneticPr fontId="2"/>
  </si>
  <si>
    <t>岡島から内部統制室に見積金額の説明を行い承認を得る</t>
    <rPh sb="0" eb="2">
      <t>オカジマ</t>
    </rPh>
    <rPh sb="4" eb="6">
      <t>ナイブ</t>
    </rPh>
    <rPh sb="6" eb="8">
      <t>トウセイ</t>
    </rPh>
    <rPh sb="8" eb="9">
      <t>シツ</t>
    </rPh>
    <rPh sb="10" eb="12">
      <t>ミツモリ</t>
    </rPh>
    <rPh sb="12" eb="14">
      <t>キンガク</t>
    </rPh>
    <rPh sb="15" eb="17">
      <t>セツメイ</t>
    </rPh>
    <rPh sb="18" eb="19">
      <t>オコナ</t>
    </rPh>
    <rPh sb="20" eb="22">
      <t>ショウニン</t>
    </rPh>
    <rPh sb="23" eb="24">
      <t>エ</t>
    </rPh>
    <phoneticPr fontId="2"/>
  </si>
  <si>
    <t>G型ファイル提出</t>
    <rPh sb="1" eb="2">
      <t>ガタ</t>
    </rPh>
    <rPh sb="6" eb="8">
      <t>テイシュツ</t>
    </rPh>
    <phoneticPr fontId="2"/>
  </si>
  <si>
    <t>見積金額のG型ファイルの作成と提出（申請）</t>
    <rPh sb="0" eb="2">
      <t>ミツモリ</t>
    </rPh>
    <rPh sb="2" eb="4">
      <t>キンガク</t>
    </rPh>
    <rPh sb="6" eb="7">
      <t>ガタ</t>
    </rPh>
    <rPh sb="12" eb="14">
      <t>サクセイ</t>
    </rPh>
    <rPh sb="15" eb="17">
      <t>テイシュツ</t>
    </rPh>
    <rPh sb="18" eb="20">
      <t>シンセイ</t>
    </rPh>
    <phoneticPr fontId="2"/>
  </si>
  <si>
    <t>商品統合管理室（2名）</t>
    <rPh sb="0" eb="7">
      <t>ショウヒントウゴウカンリシツ</t>
    </rPh>
    <rPh sb="9" eb="10">
      <t>メイ</t>
    </rPh>
    <phoneticPr fontId="2"/>
  </si>
  <si>
    <t>送信チーム</t>
    <rPh sb="0" eb="2">
      <t>ソウシン</t>
    </rPh>
    <phoneticPr fontId="2"/>
  </si>
  <si>
    <t>G型提出</t>
    <phoneticPr fontId="2"/>
  </si>
  <si>
    <t>送信実績集計</t>
    <rPh sb="0" eb="2">
      <t>ソウシン</t>
    </rPh>
    <rPh sb="2" eb="4">
      <t>ジッセキ</t>
    </rPh>
    <rPh sb="4" eb="6">
      <t>シュウケイ</t>
    </rPh>
    <phoneticPr fontId="2"/>
  </si>
  <si>
    <t>メール送信件数集計</t>
    <rPh sb="3" eb="5">
      <t>ソウシン</t>
    </rPh>
    <rPh sb="5" eb="7">
      <t>ケンスウ</t>
    </rPh>
    <rPh sb="7" eb="9">
      <t>シュウケイ</t>
    </rPh>
    <phoneticPr fontId="2"/>
  </si>
  <si>
    <t>アルバイト</t>
    <phoneticPr fontId="2"/>
  </si>
  <si>
    <t>吉橋さん</t>
    <rPh sb="0" eb="2">
      <t>ヨシハシ</t>
    </rPh>
    <phoneticPr fontId="2"/>
  </si>
  <si>
    <t>実績送信</t>
    <rPh sb="0" eb="2">
      <t>ジッセキ</t>
    </rPh>
    <rPh sb="2" eb="4">
      <t>ソウシン</t>
    </rPh>
    <phoneticPr fontId="2"/>
  </si>
  <si>
    <t>データ受領</t>
    <rPh sb="3" eb="5">
      <t>ジュリョウ</t>
    </rPh>
    <phoneticPr fontId="2"/>
  </si>
  <si>
    <t>データ送信</t>
    <rPh sb="3" eb="5">
      <t>ソウシン</t>
    </rPh>
    <phoneticPr fontId="2"/>
  </si>
  <si>
    <t>自動抽出データ受領し内容確認</t>
    <rPh sb="0" eb="2">
      <t>ジドウ</t>
    </rPh>
    <rPh sb="2" eb="4">
      <t>チュウシュツ</t>
    </rPh>
    <rPh sb="7" eb="9">
      <t>ジュリョウ</t>
    </rPh>
    <rPh sb="10" eb="12">
      <t>ナイヨウ</t>
    </rPh>
    <rPh sb="12" eb="14">
      <t>カクニン</t>
    </rPh>
    <phoneticPr fontId="2"/>
  </si>
  <si>
    <t>バイヤーが作成したデータの照合</t>
    <rPh sb="5" eb="7">
      <t>サクセイ</t>
    </rPh>
    <rPh sb="13" eb="15">
      <t>ショウゴウ</t>
    </rPh>
    <phoneticPr fontId="2"/>
  </si>
  <si>
    <t>バイヤーが作成したデータを送信</t>
    <rPh sb="5" eb="7">
      <t>サクセイ</t>
    </rPh>
    <rPh sb="13" eb="15">
      <t>ソウシン</t>
    </rPh>
    <phoneticPr fontId="2"/>
  </si>
  <si>
    <t>実績データ照合</t>
    <rPh sb="0" eb="2">
      <t>ジッセキ</t>
    </rPh>
    <rPh sb="5" eb="7">
      <t>ショウゴウ</t>
    </rPh>
    <phoneticPr fontId="2"/>
  </si>
  <si>
    <t>照合済みデータ送信</t>
    <rPh sb="0" eb="2">
      <t>ショウゴウ</t>
    </rPh>
    <rPh sb="2" eb="3">
      <t>ズ</t>
    </rPh>
    <rPh sb="7" eb="9">
      <t>ソウシン</t>
    </rPh>
    <phoneticPr fontId="2"/>
  </si>
  <si>
    <t>自動抽出データ送信を完了（上記と同時進行）</t>
    <rPh sb="0" eb="2">
      <t>ジドウ</t>
    </rPh>
    <rPh sb="2" eb="4">
      <t>チュウシュツ</t>
    </rPh>
    <rPh sb="7" eb="9">
      <t>ソウシン</t>
    </rPh>
    <rPh sb="10" eb="12">
      <t>カンリョウ</t>
    </rPh>
    <rPh sb="13" eb="15">
      <t>ジョウキ</t>
    </rPh>
    <rPh sb="16" eb="20">
      <t>ドウジシンコウ</t>
    </rPh>
    <phoneticPr fontId="2"/>
  </si>
  <si>
    <t>滞留リベート調査</t>
    <rPh sb="0" eb="2">
      <t>タイリュウ</t>
    </rPh>
    <rPh sb="6" eb="8">
      <t>チョウサ</t>
    </rPh>
    <phoneticPr fontId="2"/>
  </si>
  <si>
    <t>データ送付</t>
    <rPh sb="3" eb="5">
      <t>ソウフ</t>
    </rPh>
    <phoneticPr fontId="2"/>
  </si>
  <si>
    <t>調査</t>
    <rPh sb="0" eb="2">
      <t>チョウサ</t>
    </rPh>
    <phoneticPr fontId="2"/>
  </si>
  <si>
    <t>データ回答</t>
    <rPh sb="3" eb="5">
      <t>カイトウ</t>
    </rPh>
    <phoneticPr fontId="2"/>
  </si>
  <si>
    <t>バイヤー、取引先様へ確認</t>
    <rPh sb="5" eb="9">
      <t>トリヒキサキサマ</t>
    </rPh>
    <rPh sb="10" eb="12">
      <t>カクニン</t>
    </rPh>
    <phoneticPr fontId="2"/>
  </si>
  <si>
    <t>長谷川</t>
    <rPh sb="0" eb="3">
      <t>ハセガワ</t>
    </rPh>
    <phoneticPr fontId="2"/>
  </si>
  <si>
    <t>データ一斉送信</t>
    <rPh sb="3" eb="5">
      <t>イッセイ</t>
    </rPh>
    <rPh sb="5" eb="7">
      <t>ソウシン</t>
    </rPh>
    <phoneticPr fontId="2"/>
  </si>
  <si>
    <t>J型（展示品）</t>
    <rPh sb="1" eb="2">
      <t>ガタ</t>
    </rPh>
    <rPh sb="3" eb="5">
      <t>テンジ</t>
    </rPh>
    <rPh sb="5" eb="6">
      <t>ヒン</t>
    </rPh>
    <phoneticPr fontId="2"/>
  </si>
  <si>
    <t>新業務アプリへ登録</t>
    <rPh sb="0" eb="3">
      <t>シンギョウム</t>
    </rPh>
    <rPh sb="7" eb="9">
      <t>トウロク</t>
    </rPh>
    <phoneticPr fontId="2"/>
  </si>
  <si>
    <t>データ受信・登録</t>
    <rPh sb="3" eb="5">
      <t>ジュシン</t>
    </rPh>
    <rPh sb="6" eb="8">
      <t>トウロク</t>
    </rPh>
    <phoneticPr fontId="2"/>
  </si>
  <si>
    <t>送信前のダブルチェック</t>
    <rPh sb="0" eb="2">
      <t>ソウシン</t>
    </rPh>
    <rPh sb="2" eb="3">
      <t>マエ</t>
    </rPh>
    <phoneticPr fontId="2"/>
  </si>
  <si>
    <t>予定開始
日付</t>
    <phoneticPr fontId="2"/>
  </si>
  <si>
    <t>商品統合</t>
    <rPh sb="0" eb="2">
      <t>ショウヒン</t>
    </rPh>
    <rPh sb="2" eb="4">
      <t>トウゴウ</t>
    </rPh>
    <phoneticPr fontId="2"/>
  </si>
  <si>
    <t>重複チェック</t>
    <rPh sb="0" eb="2">
      <t>チョウフク</t>
    </rPh>
    <phoneticPr fontId="2"/>
  </si>
  <si>
    <t>中野主任</t>
    <rPh sb="0" eb="2">
      <t>ナカノ</t>
    </rPh>
    <rPh sb="2" eb="4">
      <t>シュニン</t>
    </rPh>
    <phoneticPr fontId="2"/>
  </si>
  <si>
    <t>-</t>
    <phoneticPr fontId="2"/>
  </si>
  <si>
    <t>マイクロソフトの入金精査表の送付</t>
    <rPh sb="8" eb="10">
      <t>ニュウキン</t>
    </rPh>
    <rPh sb="10" eb="12">
      <t>セイサ</t>
    </rPh>
    <rPh sb="12" eb="13">
      <t>ヒョウ</t>
    </rPh>
    <rPh sb="14" eb="16">
      <t>ソウフ</t>
    </rPh>
    <phoneticPr fontId="2"/>
  </si>
  <si>
    <t>必要
人数</t>
    <rPh sb="0" eb="2">
      <t>ヒツヨウ</t>
    </rPh>
    <rPh sb="3" eb="5">
      <t>ニンズウ</t>
    </rPh>
    <phoneticPr fontId="2"/>
  </si>
  <si>
    <t>【K型】インセンティブ系のCSV作成</t>
    <rPh sb="2" eb="3">
      <t>ガタ</t>
    </rPh>
    <rPh sb="11" eb="12">
      <t>ケイ</t>
    </rPh>
    <rPh sb="16" eb="18">
      <t>サクセイ</t>
    </rPh>
    <phoneticPr fontId="2"/>
  </si>
  <si>
    <t>K型（インセン）</t>
    <rPh sb="1" eb="2">
      <t>ガタ</t>
    </rPh>
    <phoneticPr fontId="2"/>
  </si>
  <si>
    <t>経理から作成したインセンティブ系CSVの受領</t>
    <rPh sb="0" eb="2">
      <t>ケイリ</t>
    </rPh>
    <rPh sb="4" eb="6">
      <t>サクセイ</t>
    </rPh>
    <rPh sb="15" eb="16">
      <t>ケイ</t>
    </rPh>
    <rPh sb="20" eb="22">
      <t>ジュリョウ</t>
    </rPh>
    <phoneticPr fontId="2"/>
  </si>
  <si>
    <t>インセンティブCSVの内容照合</t>
    <rPh sb="11" eb="13">
      <t>ナイヨウ</t>
    </rPh>
    <rPh sb="13" eb="15">
      <t>ショウゴウ</t>
    </rPh>
    <phoneticPr fontId="2"/>
  </si>
  <si>
    <t>データ照合・取込</t>
    <rPh sb="3" eb="5">
      <t>ショウゴウ</t>
    </rPh>
    <rPh sb="6" eb="8">
      <t>トリコミ</t>
    </rPh>
    <phoneticPr fontId="2"/>
  </si>
  <si>
    <t>商品統合管理室</t>
    <rPh sb="0" eb="2">
      <t>ショウヒン</t>
    </rPh>
    <rPh sb="2" eb="4">
      <t>トウゴウ</t>
    </rPh>
    <rPh sb="4" eb="6">
      <t>カンリ</t>
    </rPh>
    <rPh sb="6" eb="7">
      <t>シツ</t>
    </rPh>
    <phoneticPr fontId="2"/>
  </si>
  <si>
    <t>田端</t>
    <rPh sb="0" eb="2">
      <t>タバタ</t>
    </rPh>
    <phoneticPr fontId="2"/>
  </si>
  <si>
    <t>A</t>
    <phoneticPr fontId="2"/>
  </si>
  <si>
    <t>見積金額算出</t>
    <rPh sb="0" eb="2">
      <t>ミツモリ</t>
    </rPh>
    <rPh sb="2" eb="4">
      <t>キンガク</t>
    </rPh>
    <rPh sb="4" eb="6">
      <t>サンシュツ</t>
    </rPh>
    <phoneticPr fontId="2"/>
  </si>
  <si>
    <t>見積金額算出準備</t>
    <rPh sb="0" eb="2">
      <t>ミツモリ</t>
    </rPh>
    <rPh sb="2" eb="4">
      <t>キンガク</t>
    </rPh>
    <rPh sb="4" eb="6">
      <t>サンシュツ</t>
    </rPh>
    <rPh sb="6" eb="8">
      <t>ジュンビ</t>
    </rPh>
    <phoneticPr fontId="2"/>
  </si>
  <si>
    <t>青木主任
(岡島係長)</t>
    <rPh sb="0" eb="2">
      <t>アオキ</t>
    </rPh>
    <rPh sb="2" eb="4">
      <t>シュニン</t>
    </rPh>
    <rPh sb="6" eb="8">
      <t>オカジマ</t>
    </rPh>
    <rPh sb="8" eb="10">
      <t>カカリチョウ</t>
    </rPh>
    <phoneticPr fontId="2"/>
  </si>
  <si>
    <t>トリプルチェック
（商品統合管理室）</t>
    <rPh sb="10" eb="12">
      <t>ショウヒン</t>
    </rPh>
    <rPh sb="12" eb="14">
      <t>トウゴウ</t>
    </rPh>
    <rPh sb="14" eb="16">
      <t>カンリ</t>
    </rPh>
    <rPh sb="16" eb="17">
      <t>シツ</t>
    </rPh>
    <phoneticPr fontId="2"/>
  </si>
  <si>
    <t>室長承認</t>
    <rPh sb="0" eb="2">
      <t>シツチョウ</t>
    </rPh>
    <rPh sb="2" eb="4">
      <t>ショウニン</t>
    </rPh>
    <phoneticPr fontId="2"/>
  </si>
  <si>
    <t>岡島・室長</t>
    <rPh sb="0" eb="2">
      <t>オカジマ</t>
    </rPh>
    <rPh sb="3" eb="5">
      <t>シツチョウ</t>
    </rPh>
    <phoneticPr fontId="2"/>
  </si>
  <si>
    <t>商品部長承認</t>
    <rPh sb="0" eb="2">
      <t>ショウヒン</t>
    </rPh>
    <rPh sb="2" eb="4">
      <t>ブチョウ</t>
    </rPh>
    <rPh sb="4" eb="6">
      <t>ショウニン</t>
    </rPh>
    <phoneticPr fontId="2"/>
  </si>
  <si>
    <t>担当バイヤーに金額通知</t>
    <rPh sb="0" eb="2">
      <t>タントウ</t>
    </rPh>
    <rPh sb="7" eb="9">
      <t>キンガク</t>
    </rPh>
    <rPh sb="9" eb="11">
      <t>ツウチ</t>
    </rPh>
    <phoneticPr fontId="2"/>
  </si>
  <si>
    <t>岡島・各バイヤー</t>
    <rPh sb="0" eb="2">
      <t>オカジマ</t>
    </rPh>
    <rPh sb="3" eb="4">
      <t>カク</t>
    </rPh>
    <phoneticPr fontId="2"/>
  </si>
  <si>
    <t>取引先様・バイヤー</t>
    <rPh sb="0" eb="2">
      <t>トリヒキ</t>
    </rPh>
    <rPh sb="2" eb="3">
      <t>サキ</t>
    </rPh>
    <rPh sb="3" eb="4">
      <t>サマ</t>
    </rPh>
    <phoneticPr fontId="2"/>
  </si>
  <si>
    <t>岡島または青木主任</t>
    <rPh sb="0" eb="2">
      <t>オカジマ</t>
    </rPh>
    <rPh sb="5" eb="7">
      <t>アオキ</t>
    </rPh>
    <rPh sb="7" eb="9">
      <t>シュニン</t>
    </rPh>
    <phoneticPr fontId="2"/>
  </si>
  <si>
    <t>金額ミス、付与条件ミスの確認。岡島または他メンバー</t>
    <rPh sb="0" eb="2">
      <t>キンガク</t>
    </rPh>
    <rPh sb="5" eb="7">
      <t>フヨ</t>
    </rPh>
    <rPh sb="7" eb="9">
      <t>ジョウケン</t>
    </rPh>
    <rPh sb="12" eb="14">
      <t>カクニン</t>
    </rPh>
    <phoneticPr fontId="2"/>
  </si>
  <si>
    <t>積み上げデータ作成</t>
    <rPh sb="0" eb="1">
      <t>ツ</t>
    </rPh>
    <rPh sb="2" eb="3">
      <t>ア</t>
    </rPh>
    <rPh sb="7" eb="9">
      <t>サクセイ</t>
    </rPh>
    <phoneticPr fontId="2"/>
  </si>
  <si>
    <t>内河主任</t>
    <rPh sb="0" eb="4">
      <t>ウチカワシュニン</t>
    </rPh>
    <phoneticPr fontId="2"/>
  </si>
  <si>
    <t>数十～百数ファイルを1つのファイルに集約</t>
    <rPh sb="0" eb="2">
      <t>スウジュウ</t>
    </rPh>
    <rPh sb="3" eb="5">
      <t>ヒャクスウ</t>
    </rPh>
    <rPh sb="18" eb="20">
      <t>シュウヤク</t>
    </rPh>
    <phoneticPr fontId="2"/>
  </si>
  <si>
    <t>数十～数百ファイルを1つのファイルに集約</t>
    <rPh sb="0" eb="2">
      <t>スウジュウ</t>
    </rPh>
    <rPh sb="3" eb="4">
      <t>スウ</t>
    </rPh>
    <rPh sb="4" eb="5">
      <t>ヒャク</t>
    </rPh>
    <rPh sb="18" eb="20">
      <t>シュウヤク</t>
    </rPh>
    <phoneticPr fontId="2"/>
  </si>
  <si>
    <t>④「見込金額」と「回収データ」に誤差が無いか確認する</t>
    <rPh sb="9" eb="11">
      <t>カイシュウ</t>
    </rPh>
    <phoneticPr fontId="2"/>
  </si>
  <si>
    <t>按分依頼データと按分後のリベート金額が同額かチェック
その後、新業務アプリでの計上</t>
    <rPh sb="0" eb="2">
      <t>アンブン</t>
    </rPh>
    <rPh sb="2" eb="4">
      <t>イライ</t>
    </rPh>
    <rPh sb="8" eb="10">
      <t>アンブン</t>
    </rPh>
    <rPh sb="10" eb="11">
      <t>ゴ</t>
    </rPh>
    <rPh sb="16" eb="18">
      <t>キンガク</t>
    </rPh>
    <rPh sb="19" eb="21">
      <t>ドウガク</t>
    </rPh>
    <rPh sb="29" eb="30">
      <t>ゴ</t>
    </rPh>
    <phoneticPr fontId="2"/>
  </si>
  <si>
    <t>支払処理</t>
    <rPh sb="0" eb="2">
      <t>シハラ</t>
    </rPh>
    <rPh sb="2" eb="4">
      <t>ショリ</t>
    </rPh>
    <phoneticPr fontId="2"/>
  </si>
  <si>
    <t>積み上げデータ作成後のデータを用い行う。按分データ作成前。
重複チェック後、バイヤーへデータ送付</t>
    <rPh sb="20" eb="22">
      <t>アンブン</t>
    </rPh>
    <rPh sb="25" eb="27">
      <t>サクセイ</t>
    </rPh>
    <rPh sb="27" eb="28">
      <t>マエ</t>
    </rPh>
    <rPh sb="30" eb="32">
      <t>チョウフク</t>
    </rPh>
    <rPh sb="36" eb="37">
      <t>ゴ</t>
    </rPh>
    <rPh sb="46" eb="48">
      <t>ソウフ</t>
    </rPh>
    <phoneticPr fontId="2"/>
  </si>
  <si>
    <t>積み上げデータ作成後のデータを用い行う。按分データ作成前
重複チェック後、バイヤーへデータ送付</t>
    <rPh sb="20" eb="22">
      <t>アンブン</t>
    </rPh>
    <rPh sb="25" eb="27">
      <t>サクセイ</t>
    </rPh>
    <rPh sb="27" eb="28">
      <t>マエ</t>
    </rPh>
    <phoneticPr fontId="2"/>
  </si>
  <si>
    <t>仮締め日</t>
    <rPh sb="0" eb="1">
      <t>カリ</t>
    </rPh>
    <rPh sb="1" eb="2">
      <t>シ</t>
    </rPh>
    <rPh sb="3" eb="4">
      <t>ビ</t>
    </rPh>
    <phoneticPr fontId="2"/>
  </si>
  <si>
    <t>新業務へのリベートデータが投入できない</t>
    <rPh sb="0" eb="3">
      <t>シンギョウム</t>
    </rPh>
    <rPh sb="13" eb="15">
      <t>トウニュウ</t>
    </rPh>
    <phoneticPr fontId="2"/>
  </si>
  <si>
    <t>ファイル数のチェック、処理待ちの撲滅</t>
    <rPh sb="4" eb="5">
      <t>スウ</t>
    </rPh>
    <rPh sb="11" eb="13">
      <t>ショリ</t>
    </rPh>
    <rPh sb="13" eb="14">
      <t>マ</t>
    </rPh>
    <rPh sb="16" eb="18">
      <t>ボクメツ</t>
    </rPh>
    <phoneticPr fontId="2"/>
  </si>
  <si>
    <t>バイヤー・商品部長承認</t>
    <rPh sb="5" eb="7">
      <t>ショウヒン</t>
    </rPh>
    <rPh sb="7" eb="8">
      <t>ブ</t>
    </rPh>
    <rPh sb="8" eb="9">
      <t>チョウ</t>
    </rPh>
    <rPh sb="9" eb="11">
      <t>ショウニン</t>
    </rPh>
    <phoneticPr fontId="2"/>
  </si>
  <si>
    <t>バイヤー・商品部長説明会の事前資料作成と配布</t>
    <rPh sb="5" eb="7">
      <t>ショウヒン</t>
    </rPh>
    <rPh sb="7" eb="8">
      <t>ブ</t>
    </rPh>
    <rPh sb="8" eb="9">
      <t>チョウ</t>
    </rPh>
    <rPh sb="9" eb="11">
      <t>セツメイ</t>
    </rPh>
    <rPh sb="11" eb="12">
      <t>カイ</t>
    </rPh>
    <rPh sb="13" eb="15">
      <t>ジゼン</t>
    </rPh>
    <rPh sb="15" eb="17">
      <t>シリョウ</t>
    </rPh>
    <rPh sb="17" eb="19">
      <t>サクセイ</t>
    </rPh>
    <rPh sb="20" eb="22">
      <t>ハイフ</t>
    </rPh>
    <phoneticPr fontId="2"/>
  </si>
  <si>
    <t>青木・岡島</t>
    <rPh sb="0" eb="2">
      <t>アオキ</t>
    </rPh>
    <rPh sb="3" eb="5">
      <t>オカジマ</t>
    </rPh>
    <phoneticPr fontId="2"/>
  </si>
  <si>
    <t>I型（当社算出：支払額）</t>
    <rPh sb="1" eb="2">
      <t>ガタ</t>
    </rPh>
    <rPh sb="3" eb="5">
      <t>トウシャ</t>
    </rPh>
    <rPh sb="5" eb="7">
      <t>サンシュツ</t>
    </rPh>
    <rPh sb="8" eb="10">
      <t>シハラ</t>
    </rPh>
    <rPh sb="10" eb="11">
      <t>ガク</t>
    </rPh>
    <phoneticPr fontId="2"/>
  </si>
  <si>
    <t>データ算出</t>
    <rPh sb="3" eb="5">
      <t>サンシュツ</t>
    </rPh>
    <phoneticPr fontId="2"/>
  </si>
  <si>
    <t>田畑(広)さん</t>
    <rPh sb="0" eb="2">
      <t>タバタ</t>
    </rPh>
    <rPh sb="3" eb="4">
      <t>ヒロシ</t>
    </rPh>
    <phoneticPr fontId="2"/>
  </si>
  <si>
    <t>ダブルチェック・登録</t>
    <rPh sb="8" eb="10">
      <t>トウロク</t>
    </rPh>
    <phoneticPr fontId="2"/>
  </si>
  <si>
    <t>新業務アプリへ登録する内容が正しいかダブルチェックし、登録</t>
    <rPh sb="0" eb="3">
      <t>シンギョウム</t>
    </rPh>
    <rPh sb="7" eb="9">
      <t>トウロク</t>
    </rPh>
    <rPh sb="11" eb="13">
      <t>ナイヨウ</t>
    </rPh>
    <rPh sb="14" eb="15">
      <t>タダ</t>
    </rPh>
    <rPh sb="27" eb="29">
      <t>トウロク</t>
    </rPh>
    <phoneticPr fontId="2"/>
  </si>
  <si>
    <t>長廣係長</t>
    <rPh sb="0" eb="2">
      <t>ナガヒロ</t>
    </rPh>
    <rPh sb="2" eb="4">
      <t>カカリチョウ</t>
    </rPh>
    <phoneticPr fontId="2"/>
  </si>
  <si>
    <t>データ算出 1回目</t>
    <rPh sb="3" eb="5">
      <t>サンシュツ</t>
    </rPh>
    <rPh sb="7" eb="9">
      <t>カイメ</t>
    </rPh>
    <phoneticPr fontId="2"/>
  </si>
  <si>
    <t>10、15日払いのうち、元となる金額が確定(経理で請求額の照合が完了)したものを対応</t>
    <rPh sb="5" eb="6">
      <t>ヒ</t>
    </rPh>
    <rPh sb="6" eb="7">
      <t>ハラ</t>
    </rPh>
    <rPh sb="22" eb="24">
      <t>ケイリ</t>
    </rPh>
    <rPh sb="25" eb="27">
      <t>セイキュウ</t>
    </rPh>
    <rPh sb="27" eb="28">
      <t>ガク</t>
    </rPh>
    <rPh sb="29" eb="31">
      <t>ショウゴウ</t>
    </rPh>
    <rPh sb="32" eb="34">
      <t>カンリョウ</t>
    </rPh>
    <rPh sb="40" eb="42">
      <t>タイオウ</t>
    </rPh>
    <phoneticPr fontId="2"/>
  </si>
  <si>
    <t>福岡さん</t>
    <rPh sb="0" eb="2">
      <t>フクオカ</t>
    </rPh>
    <phoneticPr fontId="2"/>
  </si>
  <si>
    <t>ダブルチェック 1回目</t>
    <phoneticPr fontId="2"/>
  </si>
  <si>
    <t>登録 1回目</t>
    <rPh sb="0" eb="2">
      <t>トウロク</t>
    </rPh>
    <phoneticPr fontId="2"/>
  </si>
  <si>
    <t>データ算出 2回目</t>
    <rPh sb="3" eb="5">
      <t>サンシュツ</t>
    </rPh>
    <rPh sb="7" eb="9">
      <t>カイメ</t>
    </rPh>
    <phoneticPr fontId="2"/>
  </si>
  <si>
    <t>20、25日払いのうち、元となる金額が確定(経理で請求額の照合が完了)したものを対応</t>
    <rPh sb="5" eb="6">
      <t>ヒ</t>
    </rPh>
    <rPh sb="6" eb="7">
      <t>ハラ</t>
    </rPh>
    <rPh sb="22" eb="24">
      <t>ケイリ</t>
    </rPh>
    <rPh sb="25" eb="27">
      <t>セイキュウ</t>
    </rPh>
    <rPh sb="27" eb="28">
      <t>ガク</t>
    </rPh>
    <rPh sb="29" eb="31">
      <t>ショウゴウ</t>
    </rPh>
    <rPh sb="32" eb="34">
      <t>カンリョウ</t>
    </rPh>
    <rPh sb="40" eb="42">
      <t>タイオウ</t>
    </rPh>
    <phoneticPr fontId="2"/>
  </si>
  <si>
    <t>ダブルチェック 2回目</t>
    <phoneticPr fontId="2"/>
  </si>
  <si>
    <t>登録 2回目</t>
    <rPh sb="0" eb="2">
      <t>トウロク</t>
    </rPh>
    <phoneticPr fontId="2"/>
  </si>
  <si>
    <t>データ算出 3回目</t>
    <rPh sb="3" eb="5">
      <t>サンシュツ</t>
    </rPh>
    <rPh sb="7" eb="9">
      <t>カイメ</t>
    </rPh>
    <phoneticPr fontId="2"/>
  </si>
  <si>
    <t>末日払いのうち、元となる金額が確定(経理で請求額の照合が完了)したものを対応</t>
    <rPh sb="0" eb="1">
      <t>マツ</t>
    </rPh>
    <rPh sb="1" eb="2">
      <t>ヒ</t>
    </rPh>
    <rPh sb="2" eb="3">
      <t>ハラ</t>
    </rPh>
    <rPh sb="18" eb="20">
      <t>ケイリ</t>
    </rPh>
    <rPh sb="21" eb="23">
      <t>セイキュウ</t>
    </rPh>
    <rPh sb="23" eb="24">
      <t>ガク</t>
    </rPh>
    <rPh sb="25" eb="27">
      <t>ショウゴウ</t>
    </rPh>
    <rPh sb="28" eb="30">
      <t>カンリョウ</t>
    </rPh>
    <rPh sb="36" eb="38">
      <t>タイオウ</t>
    </rPh>
    <phoneticPr fontId="2"/>
  </si>
  <si>
    <t>ダブルチェック 3回目</t>
    <phoneticPr fontId="2"/>
  </si>
  <si>
    <t>登録 3回目</t>
    <rPh sb="0" eb="2">
      <t>トウロク</t>
    </rPh>
    <phoneticPr fontId="2"/>
  </si>
  <si>
    <t>I型（当社算出：請求額－相殺額）</t>
    <rPh sb="1" eb="2">
      <t>ガタ</t>
    </rPh>
    <rPh sb="3" eb="5">
      <t>トウシャ</t>
    </rPh>
    <rPh sb="5" eb="7">
      <t>サンシュツ</t>
    </rPh>
    <rPh sb="8" eb="10">
      <t>セイキュウ</t>
    </rPh>
    <rPh sb="10" eb="11">
      <t>ガク</t>
    </rPh>
    <rPh sb="12" eb="14">
      <t>ソウサイ</t>
    </rPh>
    <rPh sb="14" eb="15">
      <t>ガク</t>
    </rPh>
    <phoneticPr fontId="2"/>
  </si>
  <si>
    <t>算出データが合っているかダブルチェック</t>
    <rPh sb="0" eb="2">
      <t>サンシュツ</t>
    </rPh>
    <rPh sb="6" eb="7">
      <t>ア</t>
    </rPh>
    <phoneticPr fontId="2"/>
  </si>
  <si>
    <t>メール受信、エビデンス確認、新業務アプリへ登録</t>
    <rPh sb="3" eb="5">
      <t>ジュシン</t>
    </rPh>
    <rPh sb="11" eb="13">
      <t>カクニン</t>
    </rPh>
    <rPh sb="14" eb="17">
      <t>シンギョウム</t>
    </rPh>
    <rPh sb="21" eb="23">
      <t>トウロク</t>
    </rPh>
    <phoneticPr fontId="2"/>
  </si>
  <si>
    <t>I型（当社算出：仕入額）</t>
    <rPh sb="1" eb="2">
      <t>ガタ</t>
    </rPh>
    <rPh sb="3" eb="5">
      <t>トウシャ</t>
    </rPh>
    <rPh sb="5" eb="7">
      <t>サンシュツ</t>
    </rPh>
    <rPh sb="8" eb="10">
      <t>シイレ</t>
    </rPh>
    <rPh sb="10" eb="11">
      <t>ガク</t>
    </rPh>
    <phoneticPr fontId="2"/>
  </si>
  <si>
    <t>月初にRIPSからデータ抽出し算出 2件</t>
    <rPh sb="0" eb="2">
      <t>ゲッショ</t>
    </rPh>
    <rPh sb="12" eb="14">
      <t>チュウシュツ</t>
    </rPh>
    <rPh sb="15" eb="17">
      <t>サンシュツ</t>
    </rPh>
    <rPh sb="19" eb="20">
      <t>ケン</t>
    </rPh>
    <phoneticPr fontId="2"/>
  </si>
  <si>
    <t>メール受信、エビデンス確認、新業務アプリへ登録　27件</t>
    <rPh sb="3" eb="5">
      <t>ジュシン</t>
    </rPh>
    <rPh sb="11" eb="13">
      <t>カクニン</t>
    </rPh>
    <rPh sb="14" eb="17">
      <t>シンギョウム</t>
    </rPh>
    <rPh sb="21" eb="23">
      <t>トウロク</t>
    </rPh>
    <rPh sb="26" eb="27">
      <t>ケン</t>
    </rPh>
    <phoneticPr fontId="2"/>
  </si>
  <si>
    <t>新業務アプリからデータ抽出し算出</t>
    <rPh sb="0" eb="3">
      <t>シンギョウム</t>
    </rPh>
    <rPh sb="11" eb="13">
      <t>チュウシュツ</t>
    </rPh>
    <rPh sb="14" eb="16">
      <t>サンシュツ</t>
    </rPh>
    <phoneticPr fontId="2"/>
  </si>
  <si>
    <t>受信メール集約</t>
    <rPh sb="0" eb="2">
      <t>ジュシン</t>
    </rPh>
    <rPh sb="5" eb="7">
      <t>シュウヤク</t>
    </rPh>
    <phoneticPr fontId="2"/>
  </si>
  <si>
    <t>受信したデータを1つに集約</t>
    <rPh sb="0" eb="2">
      <t>ジュシン</t>
    </rPh>
    <rPh sb="11" eb="13">
      <t>シュウヤク</t>
    </rPh>
    <phoneticPr fontId="2"/>
  </si>
  <si>
    <t>受信メール集約
ダブルチェック</t>
    <rPh sb="0" eb="2">
      <t>ジュシン</t>
    </rPh>
    <rPh sb="5" eb="7">
      <t>シュウヤク</t>
    </rPh>
    <phoneticPr fontId="2"/>
  </si>
  <si>
    <t>受信したデータを1つに集約（ダブルチェック）</t>
    <rPh sb="0" eb="2">
      <t>ジュシン</t>
    </rPh>
    <rPh sb="11" eb="13">
      <t>シュウヤク</t>
    </rPh>
    <phoneticPr fontId="2"/>
  </si>
  <si>
    <t>受信メール文面確認</t>
    <rPh sb="0" eb="2">
      <t>ジュシン</t>
    </rPh>
    <rPh sb="5" eb="7">
      <t>ブンメン</t>
    </rPh>
    <rPh sb="7" eb="9">
      <t>カクニン</t>
    </rPh>
    <phoneticPr fontId="2"/>
  </si>
  <si>
    <t>集約結果確認・データ加工</t>
    <rPh sb="0" eb="2">
      <t>シュウヤク</t>
    </rPh>
    <rPh sb="2" eb="4">
      <t>ケッカ</t>
    </rPh>
    <rPh sb="4" eb="6">
      <t>カクニン</t>
    </rPh>
    <rPh sb="10" eb="12">
      <t>カコウ</t>
    </rPh>
    <phoneticPr fontId="2"/>
  </si>
  <si>
    <t>集約した2つのファイルの差がないか確認し、データ加工</t>
    <rPh sb="0" eb="2">
      <t>シュウヤク</t>
    </rPh>
    <rPh sb="12" eb="13">
      <t>サ</t>
    </rPh>
    <rPh sb="17" eb="19">
      <t>カクニン</t>
    </rPh>
    <rPh sb="24" eb="26">
      <t>カコウ</t>
    </rPh>
    <phoneticPr fontId="2"/>
  </si>
  <si>
    <t>データ算出（東芝・三菱）</t>
    <rPh sb="3" eb="5">
      <t>サンシュツ</t>
    </rPh>
    <rPh sb="6" eb="8">
      <t>トウシバ</t>
    </rPh>
    <rPh sb="9" eb="11">
      <t>ミツビシ</t>
    </rPh>
    <phoneticPr fontId="2"/>
  </si>
  <si>
    <t>データ一斉送信（東芝・三菱）</t>
    <rPh sb="3" eb="5">
      <t>イッセイ</t>
    </rPh>
    <rPh sb="5" eb="7">
      <t>ソウシン</t>
    </rPh>
    <phoneticPr fontId="2"/>
  </si>
  <si>
    <t>原価変更</t>
    <rPh sb="0" eb="2">
      <t>ゲンカ</t>
    </rPh>
    <rPh sb="2" eb="4">
      <t>ヘンコウ</t>
    </rPh>
    <phoneticPr fontId="2"/>
  </si>
  <si>
    <t>新業務NEXTで更新</t>
    <rPh sb="0" eb="3">
      <t>シンギョウム</t>
    </rPh>
    <rPh sb="8" eb="10">
      <t>コウシン</t>
    </rPh>
    <phoneticPr fontId="2"/>
  </si>
  <si>
    <t>J型（送料）</t>
    <rPh sb="1" eb="2">
      <t>ガタ</t>
    </rPh>
    <rPh sb="3" eb="5">
      <t>ソウリョウ</t>
    </rPh>
    <phoneticPr fontId="2"/>
  </si>
  <si>
    <t>データ抽出し算出</t>
    <rPh sb="3" eb="5">
      <t>チュウシュツ</t>
    </rPh>
    <rPh sb="6" eb="8">
      <t>サンシュツ</t>
    </rPh>
    <phoneticPr fontId="2"/>
  </si>
  <si>
    <t>システム自動送付</t>
    <rPh sb="4" eb="6">
      <t>ジドウ</t>
    </rPh>
    <rPh sb="6" eb="8">
      <t>ソウフ</t>
    </rPh>
    <phoneticPr fontId="2"/>
  </si>
  <si>
    <t>業務手順による分類</t>
    <rPh sb="0" eb="2">
      <t>ギョウム</t>
    </rPh>
    <rPh sb="2" eb="4">
      <t>テジュン</t>
    </rPh>
    <rPh sb="7" eb="9">
      <t>ブンルイ</t>
    </rPh>
    <phoneticPr fontId="2"/>
  </si>
  <si>
    <t>当月計上分全てのG型</t>
    <rPh sb="0" eb="2">
      <t>トウゲツ</t>
    </rPh>
    <rPh sb="2" eb="4">
      <t>ケイジョウ</t>
    </rPh>
    <rPh sb="4" eb="5">
      <t>ブン</t>
    </rPh>
    <rPh sb="5" eb="6">
      <t>スベ</t>
    </rPh>
    <rPh sb="8" eb="10">
      <t>ッガタ</t>
    </rPh>
    <phoneticPr fontId="2"/>
  </si>
  <si>
    <t>15日払いまでG型</t>
    <rPh sb="2" eb="3">
      <t>ニチ</t>
    </rPh>
    <rPh sb="3" eb="4">
      <t>ハラ</t>
    </rPh>
    <rPh sb="8" eb="9">
      <t>ガタ</t>
    </rPh>
    <phoneticPr fontId="2"/>
  </si>
  <si>
    <t>バイヤーチェック</t>
    <phoneticPr fontId="2"/>
  </si>
  <si>
    <t>照合</t>
    <rPh sb="0" eb="2">
      <t>ショウゴウ</t>
    </rPh>
    <phoneticPr fontId="2"/>
  </si>
  <si>
    <t>商品統合管理室人員：社員（アルバイト）</t>
    <rPh sb="0" eb="7">
      <t>ショウヒントウゴウカンリシツ</t>
    </rPh>
    <rPh sb="7" eb="9">
      <t>ジンイン</t>
    </rPh>
    <rPh sb="10" eb="12">
      <t>シャイン</t>
    </rPh>
    <phoneticPr fontId="2"/>
  </si>
  <si>
    <t>経理部タスクスタート</t>
    <rPh sb="0" eb="3">
      <t>ケイリブ</t>
    </rPh>
    <phoneticPr fontId="2"/>
  </si>
  <si>
    <t>入金済未計上リベート一覧の商品統合管理室へ送付。</t>
    <phoneticPr fontId="2"/>
  </si>
  <si>
    <t>登録後ダブルチェック</t>
    <rPh sb="0" eb="2">
      <t>トウロク</t>
    </rPh>
    <rPh sb="2" eb="3">
      <t>ゴ</t>
    </rPh>
    <phoneticPr fontId="2"/>
  </si>
  <si>
    <t>登録後ダブルチェック</t>
    <rPh sb="0" eb="2">
      <t>トウロク</t>
    </rPh>
    <rPh sb="2" eb="3">
      <t>ゴ</t>
    </rPh>
    <phoneticPr fontId="2"/>
  </si>
  <si>
    <t>2名でダブルチェックする。もらうべきリストと付け合わせする</t>
    <rPh sb="1" eb="2">
      <t>メイ</t>
    </rPh>
    <rPh sb="22" eb="23">
      <t>ツ</t>
    </rPh>
    <rPh sb="24" eb="25">
      <t>ア</t>
    </rPh>
    <phoneticPr fontId="2"/>
  </si>
  <si>
    <t>北郷主任・長谷川</t>
    <rPh sb="0" eb="4">
      <t>キタゴウシュニン</t>
    </rPh>
    <rPh sb="5" eb="8">
      <t>ハセガワ</t>
    </rPh>
    <phoneticPr fontId="2"/>
  </si>
  <si>
    <t>2名でダブルチェック。照合完了したインセンティブ系CSVの取込確認、経理共有</t>
    <rPh sb="1" eb="2">
      <t>メイ</t>
    </rPh>
    <rPh sb="11" eb="13">
      <t>ショウゴウ</t>
    </rPh>
    <rPh sb="13" eb="15">
      <t>カンリョウ</t>
    </rPh>
    <rPh sb="24" eb="25">
      <t>ケイ</t>
    </rPh>
    <rPh sb="29" eb="31">
      <t>トリコミ</t>
    </rPh>
    <rPh sb="31" eb="33">
      <t>カクニン</t>
    </rPh>
    <rPh sb="34" eb="36">
      <t>ケイリ</t>
    </rPh>
    <rPh sb="36" eb="38">
      <t>キョウユウ</t>
    </rPh>
    <phoneticPr fontId="2"/>
  </si>
  <si>
    <t>田端係長・経理部</t>
    <rPh sb="0" eb="4">
      <t>タバタカカリチョウ</t>
    </rPh>
    <rPh sb="5" eb="7">
      <t>ケイリ</t>
    </rPh>
    <rPh sb="7" eb="8">
      <t>ブ</t>
    </rPh>
    <phoneticPr fontId="2"/>
  </si>
  <si>
    <t>2名でダブルチェックする。もらうべきリストと付け合わせするなど</t>
    <rPh sb="1" eb="2">
      <t>メイ</t>
    </rPh>
    <rPh sb="22" eb="23">
      <t>ツ</t>
    </rPh>
    <rPh sb="24" eb="25">
      <t>ア</t>
    </rPh>
    <phoneticPr fontId="2"/>
  </si>
  <si>
    <t>長谷川・＊＊</t>
    <rPh sb="0" eb="3">
      <t>ハセガワ</t>
    </rPh>
    <phoneticPr fontId="2"/>
  </si>
  <si>
    <t>I型(取引先算出)</t>
    <rPh sb="1" eb="2">
      <t>ガタ</t>
    </rPh>
    <rPh sb="3" eb="5">
      <t>トリヒキ</t>
    </rPh>
    <rPh sb="5" eb="6">
      <t>サキ</t>
    </rPh>
    <rPh sb="6" eb="8">
      <t>サンシュツ</t>
    </rPh>
    <phoneticPr fontId="2"/>
  </si>
  <si>
    <t>登録後ダブルチェックする</t>
    <rPh sb="0" eb="3">
      <t>トウロクゴ</t>
    </rPh>
    <phoneticPr fontId="2"/>
  </si>
  <si>
    <t>2名でダブルチェックする。</t>
    <rPh sb="1" eb="2">
      <t>メイ</t>
    </rPh>
    <phoneticPr fontId="2"/>
  </si>
  <si>
    <t>経理部タスク</t>
    <rPh sb="0" eb="3">
      <t>ケイリブ</t>
    </rPh>
    <phoneticPr fontId="2"/>
  </si>
  <si>
    <t>I型すべて</t>
    <rPh sb="0" eb="2">
      <t>イガタ</t>
    </rPh>
    <phoneticPr fontId="2"/>
  </si>
  <si>
    <t>システムや全体関与は濃青白文字　黄色セル赤文字はバイヤータスク</t>
    <rPh sb="5" eb="7">
      <t>ゼンタイ</t>
    </rPh>
    <rPh sb="7" eb="9">
      <t>カンヨ</t>
    </rPh>
    <rPh sb="10" eb="11">
      <t>コ</t>
    </rPh>
    <rPh sb="11" eb="12">
      <t>アオ</t>
    </rPh>
    <rPh sb="12" eb="15">
      <t>シロモジ</t>
    </rPh>
    <rPh sb="16" eb="18">
      <t>キイロ</t>
    </rPh>
    <rPh sb="20" eb="23">
      <t>アカモジ</t>
    </rPh>
    <phoneticPr fontId="2"/>
  </si>
  <si>
    <t>照合終えたもののみを回覧する。15日払いの取引先の”漏れ””ダブり””内容”チェックする。</t>
    <rPh sb="0" eb="2">
      <t>ショウゴウ</t>
    </rPh>
    <rPh sb="2" eb="3">
      <t>オ</t>
    </rPh>
    <rPh sb="10" eb="12">
      <t>カイラン</t>
    </rPh>
    <rPh sb="17" eb="18">
      <t>ニチ</t>
    </rPh>
    <rPh sb="18" eb="19">
      <t>ハラ</t>
    </rPh>
    <rPh sb="21" eb="23">
      <t>トリヒキ</t>
    </rPh>
    <rPh sb="23" eb="24">
      <t>サキ</t>
    </rPh>
    <rPh sb="26" eb="27">
      <t>モ</t>
    </rPh>
    <rPh sb="35" eb="37">
      <t>ナイヨウ</t>
    </rPh>
    <phoneticPr fontId="2"/>
  </si>
  <si>
    <t>①登録されるべきG型は、照合済み計上予定データにすべて記載されている
②リベートファイルが添付されたメール宛先は、商品統合管理室に送付されている
③抜け漏れ・摘要欄・MD担当者名をチェックする</t>
    <rPh sb="1" eb="3">
      <t>トウロク</t>
    </rPh>
    <rPh sb="8" eb="10">
      <t>ッガタ</t>
    </rPh>
    <rPh sb="12" eb="14">
      <t>ショウゴウ</t>
    </rPh>
    <rPh sb="14" eb="15">
      <t>ズ</t>
    </rPh>
    <rPh sb="16" eb="18">
      <t>ケイジョウ</t>
    </rPh>
    <rPh sb="18" eb="20">
      <t>ヨテイ</t>
    </rPh>
    <rPh sb="27" eb="29">
      <t>キサイ</t>
    </rPh>
    <rPh sb="45" eb="47">
      <t>テンプ</t>
    </rPh>
    <rPh sb="53" eb="55">
      <t>アテサキ</t>
    </rPh>
    <rPh sb="57" eb="64">
      <t>ショウヒントウゴウカンリシツ</t>
    </rPh>
    <rPh sb="65" eb="67">
      <t>ソウフ</t>
    </rPh>
    <rPh sb="74" eb="75">
      <t>ヌ</t>
    </rPh>
    <rPh sb="76" eb="77">
      <t>モ</t>
    </rPh>
    <rPh sb="79" eb="82">
      <t>テキヨウラン</t>
    </rPh>
    <rPh sb="85" eb="88">
      <t>タントウシャ</t>
    </rPh>
    <rPh sb="88" eb="89">
      <t>メイ</t>
    </rPh>
    <phoneticPr fontId="2"/>
  </si>
  <si>
    <t>検査日１（新）</t>
    <rPh sb="0" eb="2">
      <t>ケンサ</t>
    </rPh>
    <rPh sb="2" eb="3">
      <t>ビ</t>
    </rPh>
    <rPh sb="5" eb="6">
      <t>シン</t>
    </rPh>
    <phoneticPr fontId="2"/>
  </si>
  <si>
    <t>北郷主任・内河主任</t>
    <rPh sb="0" eb="4">
      <t>キタゴウシュニン</t>
    </rPh>
    <rPh sb="5" eb="6">
      <t>ウチ</t>
    </rPh>
    <rPh sb="6" eb="7">
      <t>カワ</t>
    </rPh>
    <rPh sb="7" eb="9">
      <t>シュニン</t>
    </rPh>
    <phoneticPr fontId="2"/>
  </si>
  <si>
    <t>経理部は商品統合管理室から状況報告受けなければならない最終日</t>
    <rPh sb="0" eb="3">
      <t>ケイリブ</t>
    </rPh>
    <rPh sb="4" eb="11">
      <t>ショウヒントウゴウカンリシツ</t>
    </rPh>
    <rPh sb="13" eb="15">
      <t>ジョウキョウ</t>
    </rPh>
    <rPh sb="15" eb="17">
      <t>ホウコク</t>
    </rPh>
    <rPh sb="17" eb="18">
      <t>ウ</t>
    </rPh>
    <rPh sb="27" eb="30">
      <t>サイシュウビ</t>
    </rPh>
    <phoneticPr fontId="2"/>
  </si>
  <si>
    <t>次回の支払予定日の10日前頃に算出（支払日：5、10、20、25、30）計20件</t>
    <rPh sb="0" eb="2">
      <t>ジカイ</t>
    </rPh>
    <rPh sb="3" eb="5">
      <t>シハライ</t>
    </rPh>
    <rPh sb="5" eb="7">
      <t>ヨテイ</t>
    </rPh>
    <rPh sb="7" eb="8">
      <t>ヒ</t>
    </rPh>
    <rPh sb="11" eb="12">
      <t>ヒ</t>
    </rPh>
    <rPh sb="12" eb="13">
      <t>マエ</t>
    </rPh>
    <rPh sb="13" eb="14">
      <t>コロ</t>
    </rPh>
    <rPh sb="15" eb="17">
      <t>サンシュツ</t>
    </rPh>
    <rPh sb="18" eb="21">
      <t>シハライビ</t>
    </rPh>
    <rPh sb="20" eb="21">
      <t>ヒ</t>
    </rPh>
    <rPh sb="36" eb="37">
      <t>ケイ</t>
    </rPh>
    <rPh sb="39" eb="40">
      <t>ケン</t>
    </rPh>
    <phoneticPr fontId="2"/>
  </si>
  <si>
    <t>支払日が過ぎたものから対応（10、20、末払い） 6件</t>
    <rPh sb="0" eb="2">
      <t>シハライ</t>
    </rPh>
    <rPh sb="2" eb="3">
      <t>ヒ</t>
    </rPh>
    <rPh sb="4" eb="5">
      <t>ス</t>
    </rPh>
    <rPh sb="11" eb="13">
      <t>タイオウ</t>
    </rPh>
    <rPh sb="20" eb="21">
      <t>マツ</t>
    </rPh>
    <rPh sb="21" eb="22">
      <t>ハラ</t>
    </rPh>
    <rPh sb="26" eb="27">
      <t>ケン</t>
    </rPh>
    <phoneticPr fontId="2"/>
  </si>
  <si>
    <t>五十嵐さん or 福岡さん</t>
    <rPh sb="0" eb="3">
      <t>イカラシ</t>
    </rPh>
    <rPh sb="9" eb="11">
      <t>フクオカ</t>
    </rPh>
    <phoneticPr fontId="2"/>
  </si>
  <si>
    <t>受信メール集約（2回目）</t>
    <rPh sb="0" eb="2">
      <t>ジュシン</t>
    </rPh>
    <rPh sb="5" eb="7">
      <t>シュウヤク</t>
    </rPh>
    <rPh sb="9" eb="11">
      <t>カイメ</t>
    </rPh>
    <phoneticPr fontId="2"/>
  </si>
  <si>
    <t>集約結果確認・データ加工（2回目）</t>
    <rPh sb="0" eb="2">
      <t>シュウヤク</t>
    </rPh>
    <rPh sb="2" eb="4">
      <t>ケッカ</t>
    </rPh>
    <rPh sb="4" eb="6">
      <t>カクニン</t>
    </rPh>
    <rPh sb="10" eb="12">
      <t>カコウ</t>
    </rPh>
    <phoneticPr fontId="2"/>
  </si>
  <si>
    <t>登録（2回目）</t>
    <rPh sb="0" eb="2">
      <t>トウロク</t>
    </rPh>
    <phoneticPr fontId="2"/>
  </si>
  <si>
    <t>受信メール集約（2回目）ダブルチェック</t>
    <rPh sb="0" eb="2">
      <t>ジュシン</t>
    </rPh>
    <rPh sb="5" eb="7">
      <t>シュウヤク</t>
    </rPh>
    <phoneticPr fontId="2"/>
  </si>
  <si>
    <t>メール文面チェック、リベートに影響あるもの(支払わないコメント有るが金額有り)のみ。
影響ないものは締め後に行う</t>
    <rPh sb="3" eb="5">
      <t>ブンメン</t>
    </rPh>
    <rPh sb="15" eb="17">
      <t>エイキョウ</t>
    </rPh>
    <rPh sb="22" eb="24">
      <t>シハライ</t>
    </rPh>
    <rPh sb="31" eb="32">
      <t>ア</t>
    </rPh>
    <rPh sb="34" eb="36">
      <t>キンガク</t>
    </rPh>
    <rPh sb="36" eb="37">
      <t>ア</t>
    </rPh>
    <rPh sb="43" eb="45">
      <t>エイキョウ</t>
    </rPh>
    <rPh sb="50" eb="51">
      <t>シ</t>
    </rPh>
    <rPh sb="52" eb="53">
      <t>ゴ</t>
    </rPh>
    <rPh sb="54" eb="55">
      <t>オコナ</t>
    </rPh>
    <phoneticPr fontId="2"/>
  </si>
  <si>
    <t>金額ミス、付与条件ミスの確認.当社四半期ごとに実施</t>
    <rPh sb="0" eb="2">
      <t>キンガク</t>
    </rPh>
    <rPh sb="5" eb="7">
      <t>フヨ</t>
    </rPh>
    <rPh sb="7" eb="9">
      <t>ジョウケン</t>
    </rPh>
    <rPh sb="12" eb="14">
      <t>カクニン</t>
    </rPh>
    <rPh sb="15" eb="17">
      <t>トウシャ</t>
    </rPh>
    <rPh sb="17" eb="20">
      <t>シハンキ</t>
    </rPh>
    <rPh sb="23" eb="25">
      <t>ジッシ</t>
    </rPh>
    <phoneticPr fontId="2"/>
  </si>
  <si>
    <t>都度</t>
    <rPh sb="0" eb="2">
      <t>ツド</t>
    </rPh>
    <phoneticPr fontId="2"/>
  </si>
  <si>
    <t>G型チェック、サービス要求管理、不在入電折り返しの棚卸しを終了していること</t>
    <rPh sb="0" eb="2">
      <t>ッガタ</t>
    </rPh>
    <rPh sb="11" eb="13">
      <t>ヨウキュウ</t>
    </rPh>
    <rPh sb="13" eb="15">
      <t>カンリ</t>
    </rPh>
    <rPh sb="16" eb="18">
      <t>フザイ</t>
    </rPh>
    <rPh sb="18" eb="21">
      <t>ニュウデンオ</t>
    </rPh>
    <rPh sb="22" eb="23">
      <t>カエ</t>
    </rPh>
    <rPh sb="25" eb="27">
      <t>タナオロ</t>
    </rPh>
    <rPh sb="29" eb="31">
      <t>シュウリョウ</t>
    </rPh>
    <phoneticPr fontId="2"/>
  </si>
  <si>
    <t>I型（当社算出：請求額）月次</t>
    <rPh sb="1" eb="2">
      <t>ガタ</t>
    </rPh>
    <rPh sb="3" eb="5">
      <t>トウシャ</t>
    </rPh>
    <rPh sb="5" eb="7">
      <t>サンシュツ</t>
    </rPh>
    <rPh sb="8" eb="10">
      <t>セイキュウ</t>
    </rPh>
    <rPh sb="10" eb="11">
      <t>ガク</t>
    </rPh>
    <rPh sb="12" eb="14">
      <t>ゲツジ</t>
    </rPh>
    <phoneticPr fontId="2"/>
  </si>
  <si>
    <t>受信</t>
    <rPh sb="0" eb="2">
      <t>ジュシン</t>
    </rPh>
    <phoneticPr fontId="2"/>
  </si>
  <si>
    <t>担当</t>
    <rPh sb="0" eb="2">
      <t>タントウ</t>
    </rPh>
    <phoneticPr fontId="2"/>
  </si>
  <si>
    <t>課題</t>
    <rPh sb="0" eb="2">
      <t>カダイ</t>
    </rPh>
    <phoneticPr fontId="2"/>
  </si>
  <si>
    <t>タスク</t>
    <phoneticPr fontId="2"/>
  </si>
  <si>
    <t>タスク内容</t>
  </si>
  <si>
    <t>成果物</t>
    <rPh sb="0" eb="3">
      <t>セイカブツ</t>
    </rPh>
    <phoneticPr fontId="2"/>
  </si>
  <si>
    <t>開始
日付</t>
    <phoneticPr fontId="2"/>
  </si>
  <si>
    <t>間瀬さん</t>
    <rPh sb="0" eb="2">
      <t>マセ</t>
    </rPh>
    <phoneticPr fontId="2"/>
  </si>
  <si>
    <t>小野さん</t>
    <rPh sb="0" eb="2">
      <t>オノ</t>
    </rPh>
    <phoneticPr fontId="2"/>
  </si>
  <si>
    <t>北郷さん</t>
    <rPh sb="0" eb="2">
      <t>キタゴウ</t>
    </rPh>
    <phoneticPr fontId="2"/>
  </si>
  <si>
    <t>【2】商品マスタ維持管理の不足</t>
    <rPh sb="3" eb="5">
      <t>ショウヒン</t>
    </rPh>
    <rPh sb="8" eb="10">
      <t>イジ</t>
    </rPh>
    <rPh sb="10" eb="12">
      <t>カンリ</t>
    </rPh>
    <rPh sb="13" eb="15">
      <t>フソク</t>
    </rPh>
    <phoneticPr fontId="2"/>
  </si>
  <si>
    <t>田端さん</t>
    <rPh sb="0" eb="2">
      <t>タバタ</t>
    </rPh>
    <phoneticPr fontId="2"/>
  </si>
  <si>
    <t>長廣さん</t>
    <rPh sb="0" eb="2">
      <t>ナガヒロ</t>
    </rPh>
    <phoneticPr fontId="2"/>
  </si>
  <si>
    <t>岡島さん</t>
    <rPh sb="0" eb="2">
      <t>オカジマ</t>
    </rPh>
    <phoneticPr fontId="2"/>
  </si>
  <si>
    <t>川上さん</t>
    <rPh sb="0" eb="2">
      <t>カワカミ</t>
    </rPh>
    <phoneticPr fontId="2"/>
  </si>
  <si>
    <t>廣川さん</t>
    <rPh sb="0" eb="2">
      <t>ヒロカワ</t>
    </rPh>
    <phoneticPr fontId="2"/>
  </si>
  <si>
    <t>中野さん</t>
    <rPh sb="0" eb="2">
      <t>ナカノ</t>
    </rPh>
    <phoneticPr fontId="2"/>
  </si>
  <si>
    <t>青木さん</t>
    <rPh sb="0" eb="2">
      <t>アオキ</t>
    </rPh>
    <phoneticPr fontId="2"/>
  </si>
  <si>
    <t>内河さん</t>
    <rPh sb="0" eb="2">
      <t>ウチカワ</t>
    </rPh>
    <phoneticPr fontId="2"/>
  </si>
  <si>
    <t>鯨井さん</t>
    <rPh sb="0" eb="2">
      <t>クジライ</t>
    </rPh>
    <phoneticPr fontId="2"/>
  </si>
  <si>
    <t>朝田さん</t>
    <rPh sb="0" eb="2">
      <t>アサダ</t>
    </rPh>
    <phoneticPr fontId="2"/>
  </si>
  <si>
    <t>石田さん</t>
    <rPh sb="0" eb="2">
      <t>イシダ</t>
    </rPh>
    <phoneticPr fontId="2"/>
  </si>
  <si>
    <t>暫定</t>
    <rPh sb="0" eb="2">
      <t>ザンテイ</t>
    </rPh>
    <phoneticPr fontId="2"/>
  </si>
  <si>
    <t>根本</t>
    <rPh sb="0" eb="2">
      <t>コンポン</t>
    </rPh>
    <phoneticPr fontId="2"/>
  </si>
  <si>
    <t>暫根</t>
    <rPh sb="0" eb="1">
      <t>ザン</t>
    </rPh>
    <rPh sb="1" eb="2">
      <t>ネ</t>
    </rPh>
    <phoneticPr fontId="2"/>
  </si>
  <si>
    <t>間瀬さん</t>
  </si>
  <si>
    <t>長廣さん</t>
  </si>
  <si>
    <t>進捗</t>
    <rPh sb="0" eb="2">
      <t>シンチョク</t>
    </rPh>
    <phoneticPr fontId="2"/>
  </si>
  <si>
    <t>未</t>
    <rPh sb="0" eb="1">
      <t>ミ</t>
    </rPh>
    <phoneticPr fontId="2"/>
  </si>
  <si>
    <t>着中</t>
    <rPh sb="0" eb="1">
      <t>チャク</t>
    </rPh>
    <rPh sb="1" eb="2">
      <t>チュウ</t>
    </rPh>
    <phoneticPr fontId="2"/>
  </si>
  <si>
    <t>完</t>
    <rPh sb="0" eb="1">
      <t>カン</t>
    </rPh>
    <phoneticPr fontId="2"/>
  </si>
  <si>
    <t>リマインド
判定</t>
    <rPh sb="6" eb="8">
      <t>ハンテイ</t>
    </rPh>
    <phoneticPr fontId="2"/>
  </si>
  <si>
    <t>工程</t>
    <rPh sb="0" eb="2">
      <t>コウテイ</t>
    </rPh>
    <phoneticPr fontId="2"/>
  </si>
  <si>
    <t>プロジェクト管理</t>
    <rPh sb="6" eb="8">
      <t>カンリ</t>
    </rPh>
    <phoneticPr fontId="2"/>
  </si>
  <si>
    <t>リーディング</t>
    <phoneticPr fontId="2"/>
  </si>
  <si>
    <t>キックオフミーティング</t>
  </si>
  <si>
    <t>運用を変更する旨のメールを送付</t>
  </si>
  <si>
    <t>返信メールの保存</t>
  </si>
  <si>
    <t>月初、データ作成と送付</t>
  </si>
  <si>
    <t>定常業務化</t>
    <rPh sb="0" eb="2">
      <t>テイジョウ</t>
    </rPh>
    <rPh sb="2" eb="4">
      <t>ギョウム</t>
    </rPh>
    <rPh sb="4" eb="5">
      <t>カ</t>
    </rPh>
    <phoneticPr fontId="2"/>
  </si>
  <si>
    <t>定常業務化</t>
    <phoneticPr fontId="2"/>
  </si>
  <si>
    <t>-</t>
    <phoneticPr fontId="2"/>
  </si>
  <si>
    <t xml:space="preserve">ゴールイメージ
</t>
    <phoneticPr fontId="2"/>
  </si>
  <si>
    <t>遅延
リスク</t>
    <rPh sb="0" eb="2">
      <t>チエン</t>
    </rPh>
    <phoneticPr fontId="2"/>
  </si>
  <si>
    <t>有無</t>
    <rPh sb="0" eb="2">
      <t>ウム</t>
    </rPh>
    <phoneticPr fontId="2"/>
  </si>
  <si>
    <t>有</t>
    <rPh sb="0" eb="1">
      <t>ユウ</t>
    </rPh>
    <phoneticPr fontId="2"/>
  </si>
  <si>
    <t>納期超過
判定</t>
    <rPh sb="0" eb="2">
      <t>ノウキ</t>
    </rPh>
    <rPh sb="2" eb="4">
      <t>チョウカ</t>
    </rPh>
    <rPh sb="5" eb="7">
      <t>ハンテイ</t>
    </rPh>
    <phoneticPr fontId="2"/>
  </si>
  <si>
    <t>終了予定
日付</t>
    <rPh sb="0" eb="2">
      <t>シュウリョウ</t>
    </rPh>
    <rPh sb="2" eb="4">
      <t>ヨテイ</t>
    </rPh>
    <rPh sb="5" eb="7">
      <t>ヒヅケ</t>
    </rPh>
    <phoneticPr fontId="2"/>
  </si>
  <si>
    <t>合意書回収</t>
    <rPh sb="0" eb="3">
      <t>ゴウイショ</t>
    </rPh>
    <rPh sb="3" eb="5">
      <t>カイシュウ</t>
    </rPh>
    <phoneticPr fontId="2"/>
  </si>
  <si>
    <t>運用規約の作成から回収まで</t>
    <rPh sb="0" eb="2">
      <t>ウンヨウ</t>
    </rPh>
    <rPh sb="2" eb="4">
      <t>キヤク</t>
    </rPh>
    <rPh sb="5" eb="7">
      <t>サクセイ</t>
    </rPh>
    <rPh sb="9" eb="11">
      <t>カイシュウ</t>
    </rPh>
    <phoneticPr fontId="2"/>
  </si>
  <si>
    <t>キックオフミーティング済
サービスカタログ　済
配信用動画撮影　済
合意依頼回答書を送付　済
各種代行サービスで共有　済</t>
  </si>
  <si>
    <t xml:space="preserve">取引先様対応
</t>
    <rPh sb="0" eb="2">
      <t>トリヒキ</t>
    </rPh>
    <rPh sb="2" eb="4">
      <t>サキサマ</t>
    </rPh>
    <rPh sb="4" eb="6">
      <t>タイオウ</t>
    </rPh>
    <phoneticPr fontId="2"/>
  </si>
  <si>
    <t>説明会や規約に関しての問い合わせ対応
田端さんより、FAQなどの想定文言集の作成するのは？
サービス要求管理に個別でノート作成してメールデータを添付してもらう
その際、岩田さんコメントなしでOK
取引先様からの質問へのメールの返信対応</t>
    <rPh sb="0" eb="3">
      <t>セツメイカイ</t>
    </rPh>
    <rPh sb="4" eb="6">
      <t>キヤク</t>
    </rPh>
    <rPh sb="7" eb="8">
      <t>カン</t>
    </rPh>
    <rPh sb="11" eb="12">
      <t>ト</t>
    </rPh>
    <rPh sb="13" eb="14">
      <t>ア</t>
    </rPh>
    <rPh sb="16" eb="18">
      <t>タイオウ</t>
    </rPh>
    <rPh sb="19" eb="21">
      <t>タバタ</t>
    </rPh>
    <rPh sb="32" eb="34">
      <t>ソウテイ</t>
    </rPh>
    <rPh sb="34" eb="36">
      <t>モンゴン</t>
    </rPh>
    <rPh sb="36" eb="37">
      <t>シュウ</t>
    </rPh>
    <rPh sb="38" eb="40">
      <t>サクセイ</t>
    </rPh>
    <rPh sb="51" eb="53">
      <t>ヨウキュウ</t>
    </rPh>
    <rPh sb="53" eb="55">
      <t>カンリ</t>
    </rPh>
    <rPh sb="56" eb="58">
      <t>コベツ</t>
    </rPh>
    <rPh sb="62" eb="64">
      <t>サクセイ</t>
    </rPh>
    <rPh sb="73" eb="75">
      <t>テンプ</t>
    </rPh>
    <rPh sb="83" eb="84">
      <t>サイ</t>
    </rPh>
    <rPh sb="85" eb="87">
      <t>イワタ</t>
    </rPh>
    <rPh sb="99" eb="103">
      <t>トリヒキサキサマ</t>
    </rPh>
    <rPh sb="106" eb="108">
      <t>シツモン</t>
    </rPh>
    <rPh sb="114" eb="116">
      <t>ヘンシン</t>
    </rPh>
    <rPh sb="116" eb="118">
      <t>タイオウ</t>
    </rPh>
    <phoneticPr fontId="2"/>
  </si>
  <si>
    <t>説明会を実施する</t>
  </si>
  <si>
    <t>倉地さん</t>
    <rPh sb="0" eb="2">
      <t>クラチ</t>
    </rPh>
    <phoneticPr fontId="2"/>
  </si>
  <si>
    <t>10/28　①14：00～
10/29　②14：00～
11/4　③動画を配布する
同意メールの返信期限11/15</t>
    <rPh sb="42" eb="44">
      <t>ドウイ</t>
    </rPh>
    <rPh sb="48" eb="50">
      <t>ヘンシン</t>
    </rPh>
    <rPh sb="50" eb="52">
      <t>キゲン</t>
    </rPh>
    <phoneticPr fontId="2"/>
  </si>
  <si>
    <t>説明会での質問事項収集</t>
  </si>
  <si>
    <t>岡島さん</t>
  </si>
  <si>
    <t>質問事項へのFAQ作成</t>
  </si>
  <si>
    <t>室長承認待ち</t>
  </si>
  <si>
    <t>合意依頼回答書作成</t>
  </si>
  <si>
    <t>鯨井さん　</t>
  </si>
  <si>
    <t>動画撮影</t>
  </si>
  <si>
    <t>倉地さん</t>
  </si>
  <si>
    <t>運用規約修正版、合意依頼回答書、質問への回答を送付</t>
  </si>
  <si>
    <t>内河さん</t>
  </si>
  <si>
    <t>システムメールのサンプル送付する</t>
  </si>
  <si>
    <t>全社へ送付する</t>
    <rPh sb="0" eb="2">
      <t>ゼンシャ</t>
    </rPh>
    <rPh sb="3" eb="5">
      <t>ソウフ</t>
    </rPh>
    <phoneticPr fontId="2"/>
  </si>
  <si>
    <t>システムメールサンプル送付</t>
    <rPh sb="11" eb="13">
      <t>ソウフ</t>
    </rPh>
    <phoneticPr fontId="2"/>
  </si>
  <si>
    <t>リマインドメール作成</t>
    <rPh sb="8" eb="10">
      <t>サクセイ</t>
    </rPh>
    <phoneticPr fontId="2"/>
  </si>
  <si>
    <t>廣川さん</t>
  </si>
  <si>
    <t>リマインドメール送付</t>
    <rPh sb="8" eb="10">
      <t>ソウフ</t>
    </rPh>
    <phoneticPr fontId="2"/>
  </si>
  <si>
    <t>合意依頼回答書の進捗確認</t>
  </si>
  <si>
    <t>回答期限依頼メール作成</t>
  </si>
  <si>
    <t>回答期限依頼メール送付</t>
  </si>
  <si>
    <t>納期回答への返信</t>
    <rPh sb="0" eb="2">
      <t>ノウキ</t>
    </rPh>
    <rPh sb="2" eb="4">
      <t>カイトウ</t>
    </rPh>
    <rPh sb="6" eb="8">
      <t>ヘンシン</t>
    </rPh>
    <phoneticPr fontId="2"/>
  </si>
  <si>
    <t>廣川さん
岡島さん</t>
    <rPh sb="5" eb="7">
      <t>オカジマ</t>
    </rPh>
    <phoneticPr fontId="2"/>
  </si>
  <si>
    <t>納期回答があった取引様へ了承した旨のメール送付</t>
    <rPh sb="0" eb="2">
      <t>ノウキ</t>
    </rPh>
    <rPh sb="2" eb="4">
      <t>カイトウ</t>
    </rPh>
    <rPh sb="8" eb="10">
      <t>トリヒキ</t>
    </rPh>
    <rPh sb="10" eb="11">
      <t>サマ</t>
    </rPh>
    <rPh sb="12" eb="14">
      <t>リョウショウ</t>
    </rPh>
    <rPh sb="16" eb="17">
      <t>ムネ</t>
    </rPh>
    <rPh sb="21" eb="23">
      <t>ソウフ</t>
    </rPh>
    <phoneticPr fontId="2"/>
  </si>
  <si>
    <t>不合意取引先様への個別対応</t>
    <rPh sb="0" eb="1">
      <t>フ</t>
    </rPh>
    <rPh sb="1" eb="3">
      <t>ゴウイ</t>
    </rPh>
    <rPh sb="3" eb="5">
      <t>トリヒキ</t>
    </rPh>
    <rPh sb="5" eb="7">
      <t>サキサマ</t>
    </rPh>
    <rPh sb="9" eb="11">
      <t>コベツ</t>
    </rPh>
    <rPh sb="11" eb="13">
      <t>タイオウ</t>
    </rPh>
    <phoneticPr fontId="2"/>
  </si>
  <si>
    <t>不合意および納期遅延企業への対応</t>
    <rPh sb="0" eb="1">
      <t>フ</t>
    </rPh>
    <rPh sb="1" eb="3">
      <t>ゴウイ</t>
    </rPh>
    <rPh sb="6" eb="8">
      <t>ノウキ</t>
    </rPh>
    <rPh sb="8" eb="10">
      <t>チエン</t>
    </rPh>
    <rPh sb="10" eb="12">
      <t>キギョウ</t>
    </rPh>
    <rPh sb="14" eb="16">
      <t>タイオウ</t>
    </rPh>
    <phoneticPr fontId="2"/>
  </si>
  <si>
    <t>中野さん</t>
  </si>
  <si>
    <t>納期未回答4社への対応</t>
  </si>
  <si>
    <t>遅延回答企業への回収完了</t>
    <rPh sb="8" eb="10">
      <t>カイシュウ</t>
    </rPh>
    <rPh sb="10" eb="12">
      <t>カンリョウ</t>
    </rPh>
    <phoneticPr fontId="2"/>
  </si>
  <si>
    <t>三菱様不合意の取引先対応</t>
    <rPh sb="3" eb="4">
      <t>フ</t>
    </rPh>
    <phoneticPr fontId="2"/>
  </si>
  <si>
    <t>三菱様への個別合意
ヒアリングする
合意できるとしたら、提案くださいを伝えた</t>
    <rPh sb="0" eb="2">
      <t>ミツビシ</t>
    </rPh>
    <rPh sb="2" eb="3">
      <t>サマ</t>
    </rPh>
    <rPh sb="5" eb="7">
      <t>コベツ</t>
    </rPh>
    <rPh sb="7" eb="9">
      <t>ゴウイ</t>
    </rPh>
    <rPh sb="18" eb="20">
      <t>ゴウイ</t>
    </rPh>
    <rPh sb="28" eb="30">
      <t>テイアン</t>
    </rPh>
    <rPh sb="35" eb="36">
      <t>ツタ</t>
    </rPh>
    <phoneticPr fontId="2"/>
  </si>
  <si>
    <t>三菱様不合意の取引先対応
MTG</t>
  </si>
  <si>
    <t>三菱様不合意の取引先対応
対応方針を協議する</t>
    <rPh sb="13" eb="15">
      <t>タイオウ</t>
    </rPh>
    <rPh sb="15" eb="17">
      <t>ホウシン</t>
    </rPh>
    <rPh sb="18" eb="20">
      <t>キョウギ</t>
    </rPh>
    <phoneticPr fontId="2"/>
  </si>
  <si>
    <t>ソニー様対応</t>
    <rPh sb="3" eb="4">
      <t>サマ</t>
    </rPh>
    <rPh sb="4" eb="6">
      <t>タイオウ</t>
    </rPh>
    <phoneticPr fontId="2"/>
  </si>
  <si>
    <t>取引先様対応</t>
    <rPh sb="0" eb="2">
      <t>トリヒキ</t>
    </rPh>
    <rPh sb="2" eb="4">
      <t>サキサマ</t>
    </rPh>
    <rPh sb="4" eb="6">
      <t>タイオウ</t>
    </rPh>
    <phoneticPr fontId="2"/>
  </si>
  <si>
    <t>【3】仕入先とのリベート合意内容の不足</t>
  </si>
  <si>
    <t>リーディング</t>
  </si>
  <si>
    <t>ゴールイメージ：
73社と合意依頼回答書の回収
リベート運用規約の運用</t>
    <rPh sb="11" eb="12">
      <t>シャ</t>
    </rPh>
    <rPh sb="13" eb="15">
      <t>ゴウイ</t>
    </rPh>
    <rPh sb="15" eb="17">
      <t>イライ</t>
    </rPh>
    <rPh sb="17" eb="20">
      <t>カイトウショ</t>
    </rPh>
    <rPh sb="21" eb="23">
      <t>カイシュウ</t>
    </rPh>
    <rPh sb="28" eb="30">
      <t>ウンヨウ</t>
    </rPh>
    <rPh sb="30" eb="32">
      <t>キヤク</t>
    </rPh>
    <rPh sb="33" eb="35">
      <t>ウンヨウ</t>
    </rPh>
    <phoneticPr fontId="2"/>
  </si>
  <si>
    <t>内部統制室へレビュー依頼する。
メール保存する
保存ルールを決める</t>
    <phoneticPr fontId="2"/>
  </si>
  <si>
    <t>要望に対するメール対応、今度zoom等対応の可能性、遅延するリスク
後日合意書送付すると回答あり</t>
    <rPh sb="44" eb="46">
      <t>カイトウ</t>
    </rPh>
    <phoneticPr fontId="2"/>
  </si>
  <si>
    <t>総数　72社　
回収　71社　
未締結　1社　三菱電機（12/15打合せ）</t>
    <phoneticPr fontId="2"/>
  </si>
  <si>
    <t xml:space="preserve">三菱様とMTG
</t>
    <rPh sb="5" eb="7">
      <t>ゴウイブンショ</t>
    </rPh>
    <phoneticPr fontId="2"/>
  </si>
  <si>
    <t>三菱様合意する</t>
    <rPh sb="3" eb="5">
      <t>ゴウイ</t>
    </rPh>
    <phoneticPr fontId="2"/>
  </si>
  <si>
    <t>三菱様個別合意書の作成</t>
    <rPh sb="3" eb="5">
      <t>コベツ</t>
    </rPh>
    <rPh sb="5" eb="7">
      <t>ゴウイ</t>
    </rPh>
    <rPh sb="7" eb="8">
      <t>ショ</t>
    </rPh>
    <rPh sb="9" eb="11">
      <t>サクセイ</t>
    </rPh>
    <phoneticPr fontId="2"/>
  </si>
  <si>
    <t xml:space="preserve">回答内容を受領後、対応方針を協議する
</t>
    <phoneticPr fontId="2"/>
  </si>
  <si>
    <t>合意文書を作成する</t>
    <phoneticPr fontId="2"/>
  </si>
  <si>
    <t>コスト</t>
    <phoneticPr fontId="2"/>
  </si>
  <si>
    <t>-</t>
  </si>
  <si>
    <t>​回答書の保存管理ルール</t>
    <phoneticPr fontId="2"/>
  </si>
  <si>
    <t>​回答書の保存管理</t>
    <phoneticPr fontId="2"/>
  </si>
  <si>
    <t>三菱様個別合意書作成の認識合わせ</t>
    <rPh sb="3" eb="5">
      <t>コベツ</t>
    </rPh>
    <rPh sb="5" eb="7">
      <t>ゴウイ</t>
    </rPh>
    <rPh sb="7" eb="8">
      <t>ショ</t>
    </rPh>
    <rPh sb="8" eb="10">
      <t>サクセイ</t>
    </rPh>
    <rPh sb="11" eb="13">
      <t>ニンシキ</t>
    </rPh>
    <rPh sb="13" eb="14">
      <t>ア</t>
    </rPh>
    <phoneticPr fontId="2"/>
  </si>
  <si>
    <t>認識合わせMTGの実施。廣川さんとは個別にて</t>
    <rPh sb="9" eb="11">
      <t>ジッシ</t>
    </rPh>
    <rPh sb="12" eb="14">
      <t>ヒロカワ</t>
    </rPh>
    <rPh sb="18" eb="20">
      <t>コベツ</t>
    </rPh>
    <phoneticPr fontId="2"/>
  </si>
  <si>
    <t>法務チェック</t>
    <rPh sb="0" eb="2">
      <t>ホウム</t>
    </rPh>
    <phoneticPr fontId="2"/>
  </si>
  <si>
    <t>ビック主観の社内での運用規約
三菱様にお願いしたい覚書</t>
    <phoneticPr fontId="2"/>
  </si>
  <si>
    <t>納期変更後
日付</t>
    <rPh sb="0" eb="2">
      <t>ノウキ</t>
    </rPh>
    <rPh sb="2" eb="4">
      <t>ヘンコウ</t>
    </rPh>
    <rPh sb="4" eb="5">
      <t>ゴ</t>
    </rPh>
    <rPh sb="6" eb="8">
      <t>ニチヅケ</t>
    </rPh>
    <phoneticPr fontId="2"/>
  </si>
  <si>
    <t>今後の運用検討</t>
    <phoneticPr fontId="2"/>
  </si>
  <si>
    <t>別課題</t>
    <rPh sb="0" eb="1">
      <t>ベツ</t>
    </rPh>
    <rPh sb="1" eb="3">
      <t>カダイ</t>
    </rPh>
    <phoneticPr fontId="2"/>
  </si>
  <si>
    <t>別課題</t>
    <phoneticPr fontId="2"/>
  </si>
  <si>
    <t>中野さん</t>
    <phoneticPr fontId="2"/>
  </si>
  <si>
    <t>1/12～1/14 今後の運用検討
三菱への対応を踏襲するかどうかの検討
資料作成済み</t>
    <rPh sb="37" eb="39">
      <t>シリョウ</t>
    </rPh>
    <rPh sb="39" eb="41">
      <t>サクセイ</t>
    </rPh>
    <rPh sb="41" eb="42">
      <t>ズ</t>
    </rPh>
    <phoneticPr fontId="2"/>
  </si>
  <si>
    <t xml:space="preserve">三菱様の合意書を保管する
</t>
    <rPh sb="0" eb="2">
      <t>ミツビシ</t>
    </rPh>
    <rPh sb="2" eb="3">
      <t>サマ</t>
    </rPh>
    <rPh sb="4" eb="7">
      <t>ゴウイショ</t>
    </rPh>
    <rPh sb="8" eb="10">
      <t>ホカン</t>
    </rPh>
    <phoneticPr fontId="2"/>
  </si>
  <si>
    <t>合意書の送付　済
通知メールと運用規約を先方にて再検討　1/28　受領
当社で検討し回答作成（法務室承認） 2/7 済
三菱にて検討、方針及び合意内容の確定　2/11　送付済み
双方で締結手続　2/18</t>
    <rPh sb="0" eb="3">
      <t>ゴウイショ</t>
    </rPh>
    <rPh sb="4" eb="6">
      <t>ソウフ</t>
    </rPh>
    <rPh sb="7" eb="8">
      <t>スミ</t>
    </rPh>
    <rPh sb="15" eb="17">
      <t>ウンヨウ</t>
    </rPh>
    <rPh sb="17" eb="19">
      <t>キヤク</t>
    </rPh>
    <rPh sb="33" eb="35">
      <t>ジュリョウ</t>
    </rPh>
    <rPh sb="58" eb="59">
      <t>スミ</t>
    </rPh>
    <rPh sb="84" eb="86">
      <t>ソウフ</t>
    </rPh>
    <rPh sb="86" eb="87">
      <t>ズ</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</si>
</sst>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quot;日&quot;"/>
    <numFmt numFmtId="177" formatCode="aaa"/>
    <numFmt numFmtId="178" formatCode="dd"/>
    <numFmt numFmtId="179" formatCode="mm"/>
    <numFmt numFmtId="180" formatCode="0_);[Red]\(0\)"/>
    <numFmt numFmtId="181" formatCode="m/d"/>
  </numFmts>
  <fonts count="20">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b/>
      <sz val="11"/>
      <color theme="1"/>
      <name val="Meiryo UI"/>
      <family val="3"/>
      <charset val="128"/>
    </font>
    <font>
      <sz val="11"/>
      <color theme="1"/>
      <name val="Meiryo UI"/>
      <family val="3"/>
      <charset val="128"/>
    </font>
    <font>
      <b/>
      <sz val="11"/>
      <color theme="0"/>
      <name val="Meiryo UI"/>
      <family val="3"/>
      <charset val="128"/>
    </font>
    <font>
      <sz val="11"/>
      <name val="Meiryo UI"/>
      <family val="3"/>
      <charset val="128"/>
    </font>
    <font>
      <b/>
      <sz val="11"/>
      <name val="Meiryo UI"/>
      <family val="3"/>
      <charset val="128"/>
    </font>
    <font>
      <sz val="11"/>
      <color rgb="FFFFC000"/>
      <name val="Meiryo UI"/>
      <family val="3"/>
      <charset val="128"/>
    </font>
    <font>
      <sz val="11"/>
      <color rgb="FFFF0000"/>
      <name val="Meiryo UI"/>
      <family val="3"/>
      <charset val="128"/>
    </font>
    <font>
      <b/>
      <sz val="11"/>
      <color rgb="FFFF0000"/>
      <name val="Meiryo UI"/>
      <family val="3"/>
      <charset val="128"/>
    </font>
    <font>
      <sz val="9"/>
      <color indexed="81"/>
      <name val="MS P ゴシック"/>
      <family val="3"/>
      <charset val="128"/>
    </font>
    <font>
      <b/>
      <sz val="9"/>
      <color indexed="81"/>
      <name val="MS P ゴシック"/>
      <family val="3"/>
      <charset val="128"/>
    </font>
    <font>
      <b/>
      <sz val="10"/>
      <color theme="1"/>
      <name val="Meiryo UI"/>
      <family val="3"/>
      <charset val="128"/>
    </font>
    <font>
      <sz val="10"/>
      <color theme="1"/>
      <name val="Meiryo UI"/>
      <family val="3"/>
      <charset val="128"/>
    </font>
    <font>
      <sz val="10"/>
      <name val="Meiryo UI"/>
      <family val="3"/>
      <charset val="128"/>
    </font>
    <font>
      <b/>
      <sz val="10"/>
      <color theme="0"/>
      <name val="Meiryo UI"/>
      <family val="3"/>
      <charset val="128"/>
    </font>
    <font>
      <b/>
      <sz val="10"/>
      <name val="Meiryo UI"/>
      <family val="3"/>
      <charset val="128"/>
    </font>
    <font>
      <sz val="11"/>
      <color theme="1"/>
      <name val="ＭＳ Ｐゴシック"/>
      <family val="2"/>
      <scheme val="minor"/>
    </font>
    <font>
      <sz val="10"/>
      <color theme="0"/>
      <name val="Meiryo UI"/>
      <family val="3"/>
      <charset val="128"/>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C00000"/>
        <bgColor indexed="64"/>
      </patternFill>
    </fill>
    <fill>
      <patternFill patternType="solid">
        <fgColor rgb="FF92D050"/>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1" fillId="0" borderId="0">
      <alignment vertical="center"/>
    </xf>
    <xf numFmtId="9" fontId="18" fillId="0" borderId="0" applyFont="0" applyFill="0" applyBorder="0" applyAlignment="0" applyProtection="0">
      <alignment vertical="center"/>
    </xf>
  </cellStyleXfs>
  <cellXfs count="259">
    <xf numFmtId="0" fontId="0" fillId="0" borderId="0" xfId="0"/>
    <xf numFmtId="179" fontId="6" fillId="2" borderId="2" xfId="0" applyNumberFormat="1" applyFont="1" applyFill="1" applyBorder="1" applyAlignment="1">
      <alignment horizontal="center" vertical="center"/>
    </xf>
    <xf numFmtId="0" fontId="4" fillId="0" borderId="0" xfId="0" applyFont="1" applyAlignment="1">
      <alignment horizontal="center" vertical="center"/>
    </xf>
    <xf numFmtId="178" fontId="4" fillId="2" borderId="3" xfId="0" applyNumberFormat="1" applyFont="1" applyFill="1" applyBorder="1" applyAlignment="1">
      <alignment horizontal="center" vertical="center"/>
    </xf>
    <xf numFmtId="178" fontId="4" fillId="2" borderId="4" xfId="0" applyNumberFormat="1" applyFont="1" applyFill="1" applyBorder="1" applyAlignment="1">
      <alignment horizontal="center" vertical="center"/>
    </xf>
    <xf numFmtId="178" fontId="4" fillId="2" borderId="5" xfId="0" applyNumberFormat="1" applyFont="1" applyFill="1" applyBorder="1" applyAlignment="1">
      <alignment horizontal="center" vertical="center"/>
    </xf>
    <xf numFmtId="177" fontId="4" fillId="2" borderId="6" xfId="0" applyNumberFormat="1" applyFont="1" applyFill="1" applyBorder="1" applyAlignment="1">
      <alignment horizontal="center" vertical="center"/>
    </xf>
    <xf numFmtId="177" fontId="4" fillId="2" borderId="7" xfId="0" applyNumberFormat="1" applyFont="1" applyFill="1" applyBorder="1" applyAlignment="1">
      <alignment horizontal="center" vertical="center"/>
    </xf>
    <xf numFmtId="177" fontId="4" fillId="2" borderId="8" xfId="0" applyNumberFormat="1" applyFont="1" applyFill="1" applyBorder="1" applyAlignment="1">
      <alignment horizontal="center" vertical="center"/>
    </xf>
    <xf numFmtId="0" fontId="7" fillId="0" borderId="1" xfId="0" applyFont="1" applyFill="1" applyBorder="1" applyAlignment="1">
      <alignment vertical="center" wrapText="1"/>
    </xf>
    <xf numFmtId="0" fontId="6" fillId="0" borderId="1" xfId="0" applyFont="1" applyFill="1" applyBorder="1" applyAlignment="1">
      <alignment horizontal="left" vertical="center" wrapText="1"/>
    </xf>
    <xf numFmtId="14" fontId="6"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32" fontId="6" fillId="0" borderId="1" xfId="0" applyNumberFormat="1" applyFont="1" applyFill="1" applyBorder="1" applyAlignment="1">
      <alignment horizontal="center" vertical="center"/>
    </xf>
    <xf numFmtId="46" fontId="4" fillId="0" borderId="1" xfId="0" applyNumberFormat="1" applyFont="1" applyFill="1" applyBorder="1" applyAlignment="1">
      <alignment horizontal="center" vertical="center"/>
    </xf>
    <xf numFmtId="0" fontId="6" fillId="0" borderId="18"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3" fillId="0" borderId="0" xfId="0" applyFont="1" applyAlignment="1">
      <alignment vertical="center" wrapText="1"/>
    </xf>
    <xf numFmtId="0" fontId="4" fillId="0" borderId="17" xfId="0" applyFont="1" applyBorder="1" applyAlignment="1">
      <alignment horizontal="center" vertical="center"/>
    </xf>
    <xf numFmtId="0" fontId="6" fillId="0" borderId="0" xfId="0" applyFont="1" applyAlignment="1">
      <alignment horizontal="center" vertical="center"/>
    </xf>
    <xf numFmtId="14" fontId="6" fillId="3" borderId="1" xfId="0" applyNumberFormat="1" applyFont="1" applyFill="1" applyBorder="1" applyAlignment="1">
      <alignment horizontal="center" vertical="center"/>
    </xf>
    <xf numFmtId="32" fontId="6" fillId="3" borderId="1" xfId="0" applyNumberFormat="1" applyFont="1" applyFill="1" applyBorder="1" applyAlignment="1">
      <alignment horizontal="center" vertical="center"/>
    </xf>
    <xf numFmtId="45" fontId="6" fillId="0" borderId="1" xfId="0" applyNumberFormat="1" applyFont="1" applyFill="1" applyBorder="1" applyAlignment="1">
      <alignment horizontal="center" vertical="center"/>
    </xf>
    <xf numFmtId="21" fontId="6" fillId="0" borderId="1" xfId="0" applyNumberFormat="1" applyFont="1" applyFill="1" applyBorder="1" applyAlignment="1">
      <alignment horizontal="center" vertical="center"/>
    </xf>
    <xf numFmtId="0" fontId="8" fillId="0" borderId="9" xfId="0" applyFont="1" applyFill="1" applyBorder="1" applyAlignment="1">
      <alignment horizontal="center" vertical="center"/>
    </xf>
    <xf numFmtId="0" fontId="7" fillId="2" borderId="1" xfId="0" applyFont="1" applyFill="1" applyBorder="1" applyAlignment="1">
      <alignment vertical="center" wrapText="1"/>
    </xf>
    <xf numFmtId="0" fontId="6" fillId="2" borderId="1" xfId="0" applyFont="1" applyFill="1" applyBorder="1" applyAlignment="1">
      <alignment horizontal="left" vertical="center" wrapText="1"/>
    </xf>
    <xf numFmtId="0" fontId="6" fillId="2" borderId="11" xfId="0" applyFont="1" applyFill="1" applyBorder="1" applyAlignment="1">
      <alignment horizontal="left" vertical="center" wrapText="1"/>
    </xf>
    <xf numFmtId="14" fontId="6" fillId="2" borderId="1" xfId="0" applyNumberFormat="1" applyFont="1" applyFill="1" applyBorder="1" applyAlignment="1">
      <alignment horizontal="center" vertical="center"/>
    </xf>
    <xf numFmtId="32" fontId="6" fillId="2" borderId="1" xfId="0" applyNumberFormat="1" applyFont="1" applyFill="1" applyBorder="1" applyAlignment="1">
      <alignment horizontal="center" vertical="center"/>
    </xf>
    <xf numFmtId="21" fontId="6" fillId="2" borderId="1" xfId="0" applyNumberFormat="1" applyFont="1" applyFill="1" applyBorder="1" applyAlignment="1">
      <alignment horizontal="center" vertical="center"/>
    </xf>
    <xf numFmtId="0" fontId="7" fillId="5" borderId="1" xfId="0" applyFont="1" applyFill="1" applyBorder="1" applyAlignment="1">
      <alignment vertical="center" wrapText="1"/>
    </xf>
    <xf numFmtId="0" fontId="6" fillId="5" borderId="1" xfId="0" applyFont="1" applyFill="1" applyBorder="1" applyAlignment="1">
      <alignment horizontal="left" vertical="center" wrapText="1"/>
    </xf>
    <xf numFmtId="0" fontId="6" fillId="5" borderId="18" xfId="0" applyFont="1" applyFill="1" applyBorder="1" applyAlignment="1">
      <alignment horizontal="left" vertical="center" wrapText="1"/>
    </xf>
    <xf numFmtId="14" fontId="6" fillId="5" borderId="1" xfId="0" applyNumberFormat="1" applyFont="1" applyFill="1" applyBorder="1" applyAlignment="1">
      <alignment horizontal="center" vertical="center"/>
    </xf>
    <xf numFmtId="32" fontId="6" fillId="5" borderId="1" xfId="0" applyNumberFormat="1" applyFont="1" applyFill="1" applyBorder="1" applyAlignment="1">
      <alignment horizontal="center" vertical="center"/>
    </xf>
    <xf numFmtId="21" fontId="6" fillId="5" borderId="1" xfId="0" applyNumberFormat="1" applyFont="1" applyFill="1" applyBorder="1" applyAlignment="1">
      <alignment horizontal="center" vertical="center"/>
    </xf>
    <xf numFmtId="0" fontId="10" fillId="6" borderId="1" xfId="0" applyFont="1" applyFill="1" applyBorder="1" applyAlignment="1">
      <alignment vertical="center" wrapText="1"/>
    </xf>
    <xf numFmtId="0" fontId="9" fillId="6" borderId="1" xfId="0" applyFont="1" applyFill="1" applyBorder="1" applyAlignment="1">
      <alignment horizontal="left" vertical="center" wrapText="1"/>
    </xf>
    <xf numFmtId="0" fontId="9" fillId="6" borderId="18" xfId="0" applyFont="1" applyFill="1" applyBorder="1" applyAlignment="1">
      <alignment horizontal="left" vertical="center" wrapText="1"/>
    </xf>
    <xf numFmtId="14" fontId="9" fillId="6" borderId="1" xfId="0" applyNumberFormat="1" applyFont="1" applyFill="1" applyBorder="1" applyAlignment="1">
      <alignment horizontal="center" vertical="center"/>
    </xf>
    <xf numFmtId="32" fontId="9" fillId="6" borderId="1" xfId="0" applyNumberFormat="1" applyFont="1" applyFill="1" applyBorder="1" applyAlignment="1">
      <alignment horizontal="center" vertical="center"/>
    </xf>
    <xf numFmtId="0" fontId="4" fillId="0" borderId="0" xfId="0" applyFont="1" applyBorder="1" applyAlignment="1">
      <alignment horizontal="center" vertical="center"/>
    </xf>
    <xf numFmtId="0" fontId="6" fillId="0" borderId="14" xfId="0" applyFont="1" applyFill="1" applyBorder="1" applyAlignment="1">
      <alignment horizontal="left" vertical="center" wrapText="1"/>
    </xf>
    <xf numFmtId="0" fontId="6" fillId="2" borderId="14" xfId="0" applyFont="1" applyFill="1" applyBorder="1" applyAlignment="1">
      <alignment horizontal="left" vertical="center" wrapText="1"/>
    </xf>
    <xf numFmtId="0" fontId="8" fillId="0" borderId="19" xfId="0" applyFont="1" applyBorder="1" applyAlignment="1">
      <alignment horizontal="center" vertical="center"/>
    </xf>
    <xf numFmtId="0" fontId="7" fillId="7" borderId="1" xfId="0" applyFont="1" applyFill="1" applyBorder="1" applyAlignment="1">
      <alignment vertical="center" wrapText="1"/>
    </xf>
    <xf numFmtId="0" fontId="6" fillId="7" borderId="1" xfId="0" applyFont="1" applyFill="1" applyBorder="1" applyAlignment="1">
      <alignment horizontal="left" vertical="center" wrapText="1"/>
    </xf>
    <xf numFmtId="0" fontId="6" fillId="7" borderId="18" xfId="0" applyFont="1" applyFill="1" applyBorder="1" applyAlignment="1">
      <alignment horizontal="left" vertical="center" wrapText="1"/>
    </xf>
    <xf numFmtId="14" fontId="6" fillId="7" borderId="1" xfId="0" applyNumberFormat="1" applyFont="1" applyFill="1" applyBorder="1" applyAlignment="1">
      <alignment horizontal="center" vertical="center"/>
    </xf>
    <xf numFmtId="32" fontId="6" fillId="7" borderId="1" xfId="0" applyNumberFormat="1" applyFont="1" applyFill="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7" fillId="8" borderId="1" xfId="0" applyFont="1" applyFill="1" applyBorder="1" applyAlignment="1">
      <alignment vertical="center" wrapText="1"/>
    </xf>
    <xf numFmtId="0" fontId="6" fillId="8" borderId="1" xfId="0" applyFont="1" applyFill="1" applyBorder="1" applyAlignment="1">
      <alignment horizontal="left" vertical="center" wrapText="1"/>
    </xf>
    <xf numFmtId="0" fontId="6" fillId="8" borderId="11" xfId="0" applyFont="1" applyFill="1" applyBorder="1" applyAlignment="1">
      <alignment horizontal="left" vertical="center" wrapText="1"/>
    </xf>
    <xf numFmtId="0" fontId="6" fillId="8" borderId="14" xfId="0" applyFont="1" applyFill="1" applyBorder="1" applyAlignment="1">
      <alignment horizontal="left" vertical="center" wrapText="1"/>
    </xf>
    <xf numFmtId="14" fontId="6" fillId="8" borderId="1" xfId="0" applyNumberFormat="1" applyFont="1" applyFill="1" applyBorder="1" applyAlignment="1">
      <alignment horizontal="center" vertical="center"/>
    </xf>
    <xf numFmtId="32" fontId="6" fillId="8" borderId="1" xfId="0" applyNumberFormat="1" applyFont="1" applyFill="1" applyBorder="1" applyAlignment="1">
      <alignment horizontal="center" vertical="center"/>
    </xf>
    <xf numFmtId="0" fontId="4" fillId="0" borderId="0" xfId="0" applyFont="1" applyFill="1" applyAlignment="1">
      <alignment horizontal="center" vertical="center"/>
    </xf>
    <xf numFmtId="0" fontId="9" fillId="6" borderId="11" xfId="0" applyFont="1" applyFill="1" applyBorder="1" applyAlignment="1">
      <alignment horizontal="left" vertical="center" wrapText="1"/>
    </xf>
    <xf numFmtId="0" fontId="9" fillId="6" borderId="14" xfId="0" applyFont="1" applyFill="1" applyBorder="1" applyAlignment="1">
      <alignment horizontal="left" vertical="center" wrapText="1"/>
    </xf>
    <xf numFmtId="0" fontId="5" fillId="9" borderId="1" xfId="0" applyFont="1" applyFill="1" applyBorder="1" applyAlignment="1">
      <alignment vertical="center" wrapText="1"/>
    </xf>
    <xf numFmtId="0" fontId="7" fillId="10" borderId="1" xfId="0" applyFont="1" applyFill="1" applyBorder="1" applyAlignment="1">
      <alignment vertical="center" wrapText="1"/>
    </xf>
    <xf numFmtId="0" fontId="6" fillId="10" borderId="1" xfId="0" applyFont="1" applyFill="1" applyBorder="1" applyAlignment="1">
      <alignment horizontal="left" vertical="center" wrapText="1"/>
    </xf>
    <xf numFmtId="0" fontId="6" fillId="10" borderId="18" xfId="0" applyFont="1" applyFill="1" applyBorder="1" applyAlignment="1">
      <alignment horizontal="left" vertical="center" wrapText="1"/>
    </xf>
    <xf numFmtId="14" fontId="6" fillId="10" borderId="1" xfId="0" applyNumberFormat="1" applyFont="1" applyFill="1" applyBorder="1" applyAlignment="1">
      <alignment horizontal="center" vertical="center"/>
    </xf>
    <xf numFmtId="32" fontId="6" fillId="10" borderId="1" xfId="0" applyNumberFormat="1" applyFont="1" applyFill="1" applyBorder="1" applyAlignment="1">
      <alignment horizontal="center" vertical="center"/>
    </xf>
    <xf numFmtId="0" fontId="5" fillId="9" borderId="1" xfId="0" applyFont="1" applyFill="1" applyBorder="1" applyAlignment="1">
      <alignment horizontal="left" vertical="center" wrapText="1"/>
    </xf>
    <xf numFmtId="0" fontId="5" fillId="9" borderId="18" xfId="0" applyFont="1" applyFill="1" applyBorder="1" applyAlignment="1">
      <alignment horizontal="left" vertical="center" wrapText="1"/>
    </xf>
    <xf numFmtId="14" fontId="5" fillId="9" borderId="1" xfId="0" applyNumberFormat="1" applyFont="1" applyFill="1" applyBorder="1" applyAlignment="1">
      <alignment horizontal="center" vertical="center"/>
    </xf>
    <xf numFmtId="32" fontId="5" fillId="9" borderId="1" xfId="0" applyNumberFormat="1" applyFont="1" applyFill="1" applyBorder="1" applyAlignment="1">
      <alignment horizontal="center" vertical="center"/>
    </xf>
    <xf numFmtId="0" fontId="5" fillId="9" borderId="11" xfId="0" applyFont="1" applyFill="1" applyBorder="1" applyAlignment="1">
      <alignment horizontal="left" vertical="center" wrapText="1"/>
    </xf>
    <xf numFmtId="0" fontId="5" fillId="9" borderId="14" xfId="0" applyFont="1" applyFill="1" applyBorder="1" applyAlignment="1">
      <alignment horizontal="left" vertical="center" wrapText="1"/>
    </xf>
    <xf numFmtId="0" fontId="7" fillId="11" borderId="1" xfId="0" applyFont="1" applyFill="1" applyBorder="1" applyAlignment="1">
      <alignment vertical="center" wrapText="1"/>
    </xf>
    <xf numFmtId="0" fontId="6" fillId="11" borderId="1" xfId="0" applyFont="1" applyFill="1" applyBorder="1" applyAlignment="1">
      <alignment horizontal="left" vertical="center" wrapText="1"/>
    </xf>
    <xf numFmtId="0" fontId="6" fillId="11" borderId="18" xfId="0" applyFont="1" applyFill="1" applyBorder="1" applyAlignment="1">
      <alignment horizontal="left" vertical="center" wrapText="1"/>
    </xf>
    <xf numFmtId="14" fontId="6" fillId="11" borderId="1" xfId="0" applyNumberFormat="1" applyFont="1" applyFill="1" applyBorder="1" applyAlignment="1">
      <alignment horizontal="center" vertical="center"/>
    </xf>
    <xf numFmtId="32" fontId="6" fillId="11" borderId="1" xfId="0" applyNumberFormat="1" applyFont="1" applyFill="1" applyBorder="1" applyAlignment="1">
      <alignment horizontal="center" vertical="center"/>
    </xf>
    <xf numFmtId="0" fontId="6" fillId="0" borderId="9" xfId="0" applyFont="1" applyBorder="1" applyAlignment="1">
      <alignment horizontal="center" vertical="center"/>
    </xf>
    <xf numFmtId="176" fontId="4" fillId="0" borderId="18" xfId="0" applyNumberFormat="1" applyFont="1" applyFill="1" applyBorder="1" applyAlignment="1">
      <alignment horizontal="center" vertical="center"/>
    </xf>
    <xf numFmtId="0" fontId="7" fillId="12" borderId="1" xfId="0" applyFont="1" applyFill="1" applyBorder="1" applyAlignment="1">
      <alignment vertical="center" wrapText="1"/>
    </xf>
    <xf numFmtId="0" fontId="6" fillId="12" borderId="1" xfId="0" applyFont="1" applyFill="1" applyBorder="1" applyAlignment="1">
      <alignment horizontal="left" vertical="center" wrapText="1"/>
    </xf>
    <xf numFmtId="0" fontId="6" fillId="12" borderId="18" xfId="0" applyFont="1" applyFill="1" applyBorder="1" applyAlignment="1">
      <alignment horizontal="left" vertical="center" wrapText="1"/>
    </xf>
    <xf numFmtId="14" fontId="6" fillId="12" borderId="1" xfId="0" applyNumberFormat="1" applyFont="1" applyFill="1" applyBorder="1" applyAlignment="1">
      <alignment horizontal="center" vertical="center"/>
    </xf>
    <xf numFmtId="32" fontId="6" fillId="12" borderId="1" xfId="0" applyNumberFormat="1" applyFont="1" applyFill="1" applyBorder="1" applyAlignment="1">
      <alignment horizontal="center" vertical="center"/>
    </xf>
    <xf numFmtId="0" fontId="7" fillId="0"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3" fillId="0" borderId="0" xfId="0" applyFont="1" applyAlignment="1">
      <alignment horizontal="center" vertical="center" wrapText="1"/>
    </xf>
    <xf numFmtId="178" fontId="6" fillId="2" borderId="5" xfId="0" applyNumberFormat="1" applyFont="1" applyFill="1" applyBorder="1" applyAlignment="1">
      <alignment horizontal="center" vertical="center"/>
    </xf>
    <xf numFmtId="177" fontId="6" fillId="2" borderId="8" xfId="0" applyNumberFormat="1" applyFont="1" applyFill="1" applyBorder="1" applyAlignment="1">
      <alignment horizontal="center" vertical="center"/>
    </xf>
    <xf numFmtId="0" fontId="7" fillId="7" borderId="14" xfId="0" applyFont="1" applyFill="1" applyBorder="1" applyAlignment="1">
      <alignment horizontal="center" vertical="center" wrapText="1"/>
    </xf>
    <xf numFmtId="0" fontId="6" fillId="10" borderId="12" xfId="0" applyFont="1" applyFill="1" applyBorder="1" applyAlignment="1">
      <alignment horizontal="left" vertical="center" wrapText="1"/>
    </xf>
    <xf numFmtId="0" fontId="6" fillId="10" borderId="14" xfId="0" applyFont="1" applyFill="1" applyBorder="1" applyAlignment="1">
      <alignment horizontal="left" vertical="center" wrapText="1"/>
    </xf>
    <xf numFmtId="0" fontId="10" fillId="10" borderId="1" xfId="0" applyFont="1" applyFill="1" applyBorder="1" applyAlignment="1">
      <alignment vertical="center" wrapText="1"/>
    </xf>
    <xf numFmtId="0" fontId="9" fillId="10" borderId="1" xfId="0" applyFont="1" applyFill="1" applyBorder="1" applyAlignment="1">
      <alignment horizontal="left" vertical="center" wrapText="1"/>
    </xf>
    <xf numFmtId="0" fontId="9" fillId="10" borderId="18" xfId="0" applyFont="1" applyFill="1" applyBorder="1" applyAlignment="1">
      <alignment horizontal="left" vertical="center" wrapText="1"/>
    </xf>
    <xf numFmtId="14" fontId="9" fillId="10" borderId="1" xfId="0" applyNumberFormat="1" applyFont="1" applyFill="1" applyBorder="1" applyAlignment="1">
      <alignment horizontal="center" vertical="center"/>
    </xf>
    <xf numFmtId="32" fontId="9" fillId="10" borderId="1" xfId="0" applyNumberFormat="1" applyFont="1" applyFill="1" applyBorder="1" applyAlignment="1">
      <alignment horizontal="center" vertical="center"/>
    </xf>
    <xf numFmtId="0" fontId="6" fillId="12" borderId="14" xfId="0" applyFont="1" applyFill="1" applyBorder="1" applyAlignment="1">
      <alignment horizontal="left" vertical="center" wrapText="1"/>
    </xf>
    <xf numFmtId="0" fontId="10" fillId="12" borderId="1" xfId="0" applyFont="1" applyFill="1" applyBorder="1" applyAlignment="1">
      <alignment vertical="center" wrapText="1"/>
    </xf>
    <xf numFmtId="0" fontId="9" fillId="12" borderId="1" xfId="0" applyFont="1" applyFill="1" applyBorder="1" applyAlignment="1">
      <alignment horizontal="left" vertical="center" wrapText="1"/>
    </xf>
    <xf numFmtId="0" fontId="9" fillId="12" borderId="11" xfId="0" applyFont="1" applyFill="1" applyBorder="1" applyAlignment="1">
      <alignment horizontal="left" vertical="center" wrapText="1"/>
    </xf>
    <xf numFmtId="0" fontId="9" fillId="12" borderId="18" xfId="0" applyFont="1" applyFill="1" applyBorder="1" applyAlignment="1">
      <alignment horizontal="left" vertical="center" wrapText="1"/>
    </xf>
    <xf numFmtId="0" fontId="10" fillId="7" borderId="1" xfId="0" applyFont="1" applyFill="1" applyBorder="1" applyAlignment="1">
      <alignment vertical="center" wrapText="1"/>
    </xf>
    <xf numFmtId="0" fontId="9" fillId="7" borderId="1" xfId="0" applyFont="1" applyFill="1" applyBorder="1" applyAlignment="1">
      <alignment horizontal="left" vertical="center" wrapText="1"/>
    </xf>
    <xf numFmtId="0" fontId="9" fillId="7" borderId="18" xfId="0" applyFont="1" applyFill="1" applyBorder="1" applyAlignment="1">
      <alignment horizontal="left" vertical="center" wrapText="1"/>
    </xf>
    <xf numFmtId="0" fontId="6" fillId="5" borderId="12" xfId="0" applyFont="1" applyFill="1" applyBorder="1" applyAlignment="1">
      <alignment horizontal="left" vertical="center" wrapText="1"/>
    </xf>
    <xf numFmtId="0" fontId="6" fillId="5" borderId="14" xfId="0" applyFont="1" applyFill="1" applyBorder="1" applyAlignment="1">
      <alignment horizontal="left" vertical="center" wrapText="1"/>
    </xf>
    <xf numFmtId="0" fontId="7" fillId="13" borderId="1" xfId="0" applyFont="1" applyFill="1" applyBorder="1" applyAlignment="1">
      <alignment vertical="center" wrapText="1"/>
    </xf>
    <xf numFmtId="0" fontId="7" fillId="13" borderId="14"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13" borderId="11" xfId="0" applyFont="1" applyFill="1" applyBorder="1" applyAlignment="1">
      <alignment horizontal="left" vertical="center" wrapText="1"/>
    </xf>
    <xf numFmtId="14" fontId="5" fillId="9" borderId="11" xfId="0" applyNumberFormat="1" applyFont="1" applyFill="1" applyBorder="1" applyAlignment="1">
      <alignment horizontal="center" vertical="center" wrapText="1"/>
    </xf>
    <xf numFmtId="20" fontId="5" fillId="9" borderId="1" xfId="0" applyNumberFormat="1" applyFont="1" applyFill="1" applyBorder="1" applyAlignment="1">
      <alignment horizontal="center" vertical="center"/>
    </xf>
    <xf numFmtId="56" fontId="6" fillId="11" borderId="1" xfId="0" applyNumberFormat="1" applyFont="1" applyFill="1" applyBorder="1" applyAlignment="1">
      <alignment horizontal="center" vertical="center"/>
    </xf>
    <xf numFmtId="0" fontId="14" fillId="14" borderId="0" xfId="0" applyFont="1" applyFill="1" applyAlignment="1">
      <alignment horizontal="center" vertical="center"/>
    </xf>
    <xf numFmtId="179" fontId="17" fillId="14" borderId="2" xfId="0" applyNumberFormat="1" applyFont="1" applyFill="1" applyBorder="1" applyAlignment="1">
      <alignment horizontal="center" vertical="center"/>
    </xf>
    <xf numFmtId="178" fontId="17" fillId="14" borderId="5" xfId="0" applyNumberFormat="1" applyFont="1" applyFill="1" applyBorder="1" applyAlignment="1">
      <alignment horizontal="center" vertical="center"/>
    </xf>
    <xf numFmtId="177" fontId="17" fillId="14" borderId="8" xfId="0" applyNumberFormat="1" applyFont="1" applyFill="1" applyBorder="1" applyAlignment="1">
      <alignment horizontal="center" vertical="center"/>
    </xf>
    <xf numFmtId="0" fontId="13" fillId="14" borderId="16" xfId="0" applyFont="1" applyFill="1" applyBorder="1" applyAlignment="1">
      <alignment vertical="center"/>
    </xf>
    <xf numFmtId="9" fontId="13" fillId="14" borderId="16" xfId="2" applyFont="1" applyFill="1" applyBorder="1" applyAlignment="1">
      <alignment vertical="center" wrapText="1"/>
    </xf>
    <xf numFmtId="9" fontId="0" fillId="0" borderId="0" xfId="2" applyFont="1" applyAlignment="1"/>
    <xf numFmtId="0" fontId="14" fillId="0" borderId="0" xfId="0" applyFont="1" applyBorder="1" applyAlignment="1">
      <alignment horizontal="center" vertical="top"/>
    </xf>
    <xf numFmtId="9" fontId="14" fillId="0" borderId="0" xfId="2" applyFont="1" applyBorder="1" applyAlignment="1">
      <alignment horizontal="center" vertical="top"/>
    </xf>
    <xf numFmtId="181" fontId="15" fillId="0" borderId="0" xfId="0" applyNumberFormat="1" applyFont="1" applyAlignment="1">
      <alignment horizontal="center" vertical="top"/>
    </xf>
    <xf numFmtId="9" fontId="16" fillId="14" borderId="16" xfId="2" applyNumberFormat="1" applyFont="1" applyFill="1" applyBorder="1" applyAlignment="1">
      <alignment vertical="center" wrapText="1"/>
    </xf>
    <xf numFmtId="0" fontId="16" fillId="9" borderId="1" xfId="0" applyFont="1" applyFill="1" applyBorder="1" applyAlignment="1">
      <alignment horizontal="left" vertical="center" wrapText="1"/>
    </xf>
    <xf numFmtId="0" fontId="16" fillId="9" borderId="1" xfId="0" applyFont="1" applyFill="1" applyBorder="1" applyAlignment="1">
      <alignment horizontal="center" vertical="center" wrapText="1"/>
    </xf>
    <xf numFmtId="9" fontId="16" fillId="9" borderId="1" xfId="2" applyFont="1" applyFill="1" applyBorder="1" applyAlignment="1">
      <alignment horizontal="center" vertical="center" wrapText="1"/>
    </xf>
    <xf numFmtId="0" fontId="16" fillId="9" borderId="1" xfId="0" applyFont="1" applyFill="1" applyBorder="1" applyAlignment="1">
      <alignment vertical="center" wrapText="1"/>
    </xf>
    <xf numFmtId="181" fontId="16" fillId="9" borderId="1" xfId="0" applyNumberFormat="1" applyFont="1" applyFill="1" applyBorder="1" applyAlignment="1">
      <alignment horizontal="center" vertical="center"/>
    </xf>
    <xf numFmtId="0" fontId="15" fillId="0" borderId="9" xfId="0" applyFont="1" applyBorder="1" applyAlignment="1">
      <alignment horizontal="center" vertical="center"/>
    </xf>
    <xf numFmtId="0" fontId="15" fillId="0" borderId="9" xfId="0" applyFont="1" applyFill="1" applyBorder="1" applyAlignment="1">
      <alignment horizontal="center" vertical="center"/>
    </xf>
    <xf numFmtId="0" fontId="14" fillId="0" borderId="0" xfId="0" applyFont="1" applyAlignment="1">
      <alignment horizontal="center" vertical="center"/>
    </xf>
    <xf numFmtId="0" fontId="15" fillId="0" borderId="1" xfId="0" applyFont="1" applyFill="1" applyBorder="1" applyAlignment="1">
      <alignment horizontal="center" vertical="top" wrapText="1"/>
    </xf>
    <xf numFmtId="9" fontId="15" fillId="0" borderId="1" xfId="2" applyFont="1" applyFill="1" applyBorder="1" applyAlignment="1">
      <alignment horizontal="center" vertical="top" wrapText="1"/>
    </xf>
    <xf numFmtId="0" fontId="15" fillId="0" borderId="1" xfId="0" applyFont="1" applyFill="1" applyBorder="1" applyAlignment="1">
      <alignment horizontal="left" vertical="top" wrapText="1"/>
    </xf>
    <xf numFmtId="181" fontId="15" fillId="0" borderId="1" xfId="0" applyNumberFormat="1" applyFont="1" applyFill="1" applyBorder="1" applyAlignment="1">
      <alignment horizontal="center" vertical="top"/>
    </xf>
    <xf numFmtId="0" fontId="15" fillId="0" borderId="9" xfId="0" applyFont="1" applyFill="1" applyBorder="1" applyAlignment="1">
      <alignment horizontal="left" vertical="top"/>
    </xf>
    <xf numFmtId="0" fontId="14" fillId="0" borderId="0" xfId="0" applyFont="1" applyAlignment="1">
      <alignment horizontal="left" vertical="top"/>
    </xf>
    <xf numFmtId="0" fontId="14" fillId="0" borderId="0" xfId="0" applyFont="1" applyFill="1" applyAlignment="1">
      <alignment horizontal="left" vertical="top"/>
    </xf>
    <xf numFmtId="0" fontId="17" fillId="0" borderId="15" xfId="0" applyFont="1" applyFill="1" applyBorder="1" applyAlignment="1">
      <alignment horizontal="left" vertical="top" wrapText="1"/>
    </xf>
    <xf numFmtId="0" fontId="13" fillId="0" borderId="0" xfId="0" applyFont="1" applyAlignment="1">
      <alignment horizontal="left" vertical="top" wrapText="1"/>
    </xf>
    <xf numFmtId="0" fontId="14" fillId="0" borderId="0" xfId="0" applyFont="1" applyBorder="1" applyAlignment="1">
      <alignment horizontal="left" vertical="top"/>
    </xf>
    <xf numFmtId="56" fontId="15" fillId="0" borderId="1" xfId="0" applyNumberFormat="1" applyFont="1" applyFill="1" applyBorder="1" applyAlignment="1">
      <alignment horizontal="left" vertical="top" wrapText="1"/>
    </xf>
    <xf numFmtId="181" fontId="16" fillId="9" borderId="18" xfId="0" applyNumberFormat="1" applyFont="1" applyFill="1" applyBorder="1" applyAlignment="1">
      <alignment horizontal="center" vertical="center"/>
    </xf>
    <xf numFmtId="0" fontId="17" fillId="0" borderId="1" xfId="0" applyFont="1" applyFill="1" applyBorder="1" applyAlignment="1">
      <alignment horizontal="left" vertical="top" wrapText="1"/>
    </xf>
    <xf numFmtId="181" fontId="15" fillId="0" borderId="18" xfId="0" applyNumberFormat="1" applyFont="1" applyFill="1" applyBorder="1" applyAlignment="1">
      <alignment horizontal="center" vertical="center"/>
    </xf>
    <xf numFmtId="0" fontId="13" fillId="0" borderId="16" xfId="0" applyFont="1" applyFill="1" applyBorder="1" applyAlignment="1">
      <alignment horizontal="center" vertical="center" wrapText="1"/>
    </xf>
    <xf numFmtId="0" fontId="13" fillId="0" borderId="16" xfId="0" applyFont="1" applyFill="1" applyBorder="1" applyAlignment="1">
      <alignment horizontal="center" vertical="center"/>
    </xf>
    <xf numFmtId="0" fontId="17" fillId="0" borderId="16" xfId="0" applyFont="1" applyFill="1" applyBorder="1" applyAlignment="1">
      <alignment horizontal="center" vertical="center"/>
    </xf>
    <xf numFmtId="9" fontId="13" fillId="0" borderId="16" xfId="2" applyFont="1" applyFill="1" applyBorder="1" applyAlignment="1">
      <alignment horizontal="center" vertical="center" wrapText="1"/>
    </xf>
    <xf numFmtId="181" fontId="13" fillId="0" borderId="16" xfId="0" applyNumberFormat="1" applyFont="1" applyFill="1" applyBorder="1" applyAlignment="1">
      <alignment horizontal="center" vertical="center" wrapText="1"/>
    </xf>
    <xf numFmtId="181" fontId="13" fillId="0" borderId="23" xfId="0" applyNumberFormat="1" applyFont="1" applyFill="1" applyBorder="1" applyAlignment="1">
      <alignment horizontal="center" vertical="center" wrapText="1"/>
    </xf>
    <xf numFmtId="177" fontId="17" fillId="0" borderId="24" xfId="0" applyNumberFormat="1" applyFont="1" applyFill="1" applyBorder="1" applyAlignment="1">
      <alignment horizontal="center" vertical="center"/>
    </xf>
    <xf numFmtId="0" fontId="14" fillId="0" borderId="0" xfId="0" applyFont="1" applyFill="1" applyAlignment="1">
      <alignment horizontal="center" vertical="center"/>
    </xf>
    <xf numFmtId="0" fontId="13" fillId="0" borderId="16" xfId="0" applyFont="1" applyFill="1" applyBorder="1" applyAlignment="1">
      <alignment horizontal="left" vertical="center" wrapText="1"/>
    </xf>
    <xf numFmtId="0" fontId="13" fillId="0" borderId="16" xfId="0" applyFont="1" applyFill="1" applyBorder="1" applyAlignment="1">
      <alignment horizontal="left" vertical="center"/>
    </xf>
    <xf numFmtId="0" fontId="19" fillId="16" borderId="1" xfId="0" applyFont="1" applyFill="1" applyBorder="1" applyAlignment="1">
      <alignment horizontal="center" vertical="top" wrapText="1"/>
    </xf>
    <xf numFmtId="180" fontId="17" fillId="15" borderId="2" xfId="0" applyNumberFormat="1" applyFont="1" applyFill="1" applyBorder="1" applyAlignment="1">
      <alignment horizontal="center" vertical="center"/>
    </xf>
    <xf numFmtId="179" fontId="17" fillId="15" borderId="2" xfId="0" applyNumberFormat="1" applyFont="1" applyFill="1" applyBorder="1" applyAlignment="1">
      <alignment horizontal="center" vertical="center"/>
    </xf>
    <xf numFmtId="178" fontId="17" fillId="15" borderId="5" xfId="0" applyNumberFormat="1" applyFont="1" applyFill="1" applyBorder="1" applyAlignment="1">
      <alignment horizontal="center" vertical="center"/>
    </xf>
    <xf numFmtId="177" fontId="17" fillId="15" borderId="8" xfId="0" applyNumberFormat="1" applyFont="1" applyFill="1" applyBorder="1" applyAlignment="1">
      <alignment horizontal="center" vertical="center"/>
    </xf>
    <xf numFmtId="0" fontId="14" fillId="15" borderId="0" xfId="0" applyFont="1" applyFill="1" applyAlignment="1">
      <alignment horizontal="center" vertical="center"/>
    </xf>
    <xf numFmtId="181" fontId="16" fillId="9" borderId="18" xfId="0" applyNumberFormat="1" applyFont="1" applyFill="1" applyBorder="1" applyAlignment="1">
      <alignment horizontal="center" vertical="top"/>
    </xf>
    <xf numFmtId="181" fontId="15" fillId="0" borderId="18" xfId="0" applyNumberFormat="1" applyFont="1" applyFill="1" applyBorder="1" applyAlignment="1">
      <alignment horizontal="center" vertical="top"/>
    </xf>
    <xf numFmtId="0" fontId="16" fillId="9" borderId="1" xfId="0" applyFont="1" applyFill="1" applyBorder="1" applyAlignment="1">
      <alignment horizontal="left" vertical="top" wrapText="1"/>
    </xf>
    <xf numFmtId="0" fontId="16" fillId="9" borderId="1" xfId="0" applyFont="1" applyFill="1" applyBorder="1" applyAlignment="1">
      <alignment horizontal="center" vertical="top" wrapText="1"/>
    </xf>
    <xf numFmtId="9" fontId="16" fillId="9" borderId="1" xfId="2" applyFont="1" applyFill="1" applyBorder="1" applyAlignment="1">
      <alignment horizontal="center" vertical="top" wrapText="1"/>
    </xf>
    <xf numFmtId="0" fontId="16" fillId="9" borderId="1" xfId="0" applyFont="1" applyFill="1" applyBorder="1" applyAlignment="1">
      <alignment vertical="top" wrapText="1"/>
    </xf>
    <xf numFmtId="181" fontId="16" fillId="9" borderId="1" xfId="0" applyNumberFormat="1" applyFont="1" applyFill="1" applyBorder="1" applyAlignment="1">
      <alignment horizontal="center" vertical="top"/>
    </xf>
    <xf numFmtId="0" fontId="17" fillId="18" borderId="15" xfId="0" applyFont="1" applyFill="1" applyBorder="1" applyAlignment="1">
      <alignment horizontal="left" vertical="top" wrapText="1"/>
    </xf>
    <xf numFmtId="0" fontId="15" fillId="18" borderId="1" xfId="0" applyFont="1" applyFill="1" applyBorder="1" applyAlignment="1">
      <alignment horizontal="center" vertical="top" wrapText="1"/>
    </xf>
    <xf numFmtId="9" fontId="15" fillId="18" borderId="1" xfId="2" applyFont="1" applyFill="1" applyBorder="1" applyAlignment="1">
      <alignment horizontal="center" vertical="top" wrapText="1"/>
    </xf>
    <xf numFmtId="0" fontId="17" fillId="18" borderId="1" xfId="0" applyFont="1" applyFill="1" applyBorder="1" applyAlignment="1">
      <alignment horizontal="left" vertical="top" wrapText="1"/>
    </xf>
    <xf numFmtId="0" fontId="15" fillId="18" borderId="1" xfId="0" applyFont="1" applyFill="1" applyBorder="1" applyAlignment="1">
      <alignment horizontal="left" vertical="top" wrapText="1"/>
    </xf>
    <xf numFmtId="181" fontId="15" fillId="18" borderId="1" xfId="0" applyNumberFormat="1" applyFont="1" applyFill="1" applyBorder="1" applyAlignment="1">
      <alignment horizontal="center" vertical="top"/>
    </xf>
    <xf numFmtId="181" fontId="15" fillId="18" borderId="18" xfId="0" applyNumberFormat="1" applyFont="1" applyFill="1" applyBorder="1" applyAlignment="1">
      <alignment horizontal="center" vertical="center"/>
    </xf>
    <xf numFmtId="9" fontId="14" fillId="0" borderId="1" xfId="2" applyFont="1" applyBorder="1" applyAlignment="1">
      <alignment horizontal="center" vertical="top"/>
    </xf>
    <xf numFmtId="181" fontId="15" fillId="6" borderId="18" xfId="0" applyNumberFormat="1" applyFont="1" applyFill="1" applyBorder="1" applyAlignment="1">
      <alignment horizontal="center" vertical="top"/>
    </xf>
    <xf numFmtId="0" fontId="17" fillId="14" borderId="1" xfId="0" applyFont="1" applyFill="1" applyBorder="1" applyAlignment="1">
      <alignment horizontal="left" vertical="top" wrapText="1"/>
    </xf>
    <xf numFmtId="0" fontId="17" fillId="14" borderId="1" xfId="0" applyFont="1" applyFill="1" applyBorder="1" applyAlignment="1">
      <alignment horizontal="center" vertical="top" wrapText="1"/>
    </xf>
    <xf numFmtId="9" fontId="17" fillId="14" borderId="1" xfId="2" applyFont="1" applyFill="1" applyBorder="1" applyAlignment="1">
      <alignment horizontal="center" vertical="top" wrapText="1"/>
    </xf>
    <xf numFmtId="181" fontId="17" fillId="14" borderId="1" xfId="0" applyNumberFormat="1" applyFont="1" applyFill="1" applyBorder="1" applyAlignment="1">
      <alignment horizontal="center" vertical="top"/>
    </xf>
    <xf numFmtId="181" fontId="17" fillId="14" borderId="18" xfId="0" applyNumberFormat="1" applyFont="1" applyFill="1" applyBorder="1" applyAlignment="1">
      <alignment horizontal="center" vertical="top"/>
    </xf>
    <xf numFmtId="9" fontId="13" fillId="14" borderId="1" xfId="2" applyFont="1" applyFill="1" applyBorder="1" applyAlignment="1">
      <alignment horizontal="center" vertical="top"/>
    </xf>
    <xf numFmtId="0" fontId="15" fillId="0" borderId="9" xfId="0" applyFont="1" applyBorder="1" applyAlignment="1">
      <alignment horizontal="center" vertical="top"/>
    </xf>
    <xf numFmtId="0" fontId="15" fillId="0" borderId="9" xfId="0" applyFont="1" applyFill="1" applyBorder="1" applyAlignment="1">
      <alignment horizontal="center" vertical="top"/>
    </xf>
    <xf numFmtId="0" fontId="14" fillId="0" borderId="0" xfId="0" applyFont="1" applyAlignment="1">
      <alignment horizontal="center" vertical="top"/>
    </xf>
    <xf numFmtId="0" fontId="7" fillId="10" borderId="14" xfId="0" applyFont="1" applyFill="1" applyBorder="1" applyAlignment="1">
      <alignment horizontal="center" vertical="center" wrapText="1"/>
    </xf>
    <xf numFmtId="0" fontId="7" fillId="10" borderId="15" xfId="0" applyFont="1" applyFill="1" applyBorder="1" applyAlignment="1">
      <alignment horizontal="center" vertical="center" wrapText="1"/>
    </xf>
    <xf numFmtId="0" fontId="7" fillId="10" borderId="16" xfId="0" applyFont="1" applyFill="1" applyBorder="1" applyAlignment="1">
      <alignment horizontal="center" vertical="center" wrapText="1"/>
    </xf>
    <xf numFmtId="0" fontId="7" fillId="12" borderId="14" xfId="0" applyFont="1" applyFill="1" applyBorder="1" applyAlignment="1">
      <alignment horizontal="center" vertical="center" wrapText="1"/>
    </xf>
    <xf numFmtId="0" fontId="7" fillId="12" borderId="15" xfId="0" applyFont="1" applyFill="1" applyBorder="1" applyAlignment="1">
      <alignment horizontal="center" vertical="center" wrapText="1"/>
    </xf>
    <xf numFmtId="0" fontId="7" fillId="12" borderId="16"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6"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4" xfId="0" applyFont="1" applyFill="1" applyBorder="1" applyAlignment="1">
      <alignment horizontal="center" vertical="center" wrapText="1"/>
    </xf>
    <xf numFmtId="0" fontId="5" fillId="9" borderId="14" xfId="0" applyFont="1" applyFill="1" applyBorder="1" applyAlignment="1">
      <alignment horizontal="center" vertical="center" wrapText="1"/>
    </xf>
    <xf numFmtId="0" fontId="5" fillId="9" borderId="15" xfId="0" applyFont="1" applyFill="1" applyBorder="1" applyAlignment="1">
      <alignment horizontal="center" vertical="center" wrapText="1"/>
    </xf>
    <xf numFmtId="0" fontId="5" fillId="9"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2" borderId="14" xfId="0" applyFont="1" applyFill="1" applyBorder="1" applyAlignment="1">
      <alignment horizontal="center" vertical="center" wrapText="1"/>
    </xf>
    <xf numFmtId="0" fontId="7" fillId="2" borderId="15" xfId="0" applyFont="1" applyFill="1" applyBorder="1" applyAlignment="1">
      <alignment horizontal="center" vertical="center" wrapText="1"/>
    </xf>
    <xf numFmtId="181" fontId="13" fillId="14" borderId="14" xfId="0" applyNumberFormat="1" applyFont="1" applyFill="1" applyBorder="1" applyAlignment="1">
      <alignment horizontal="center" vertical="center" wrapText="1"/>
    </xf>
    <xf numFmtId="181" fontId="13" fillId="14" borderId="15" xfId="0" applyNumberFormat="1" applyFont="1" applyFill="1" applyBorder="1" applyAlignment="1">
      <alignment horizontal="center" vertical="center" wrapText="1"/>
    </xf>
    <xf numFmtId="181" fontId="13" fillId="14" borderId="16" xfId="0" applyNumberFormat="1" applyFont="1" applyFill="1" applyBorder="1" applyAlignment="1">
      <alignment horizontal="center" vertical="center" wrapText="1"/>
    </xf>
    <xf numFmtId="0" fontId="13" fillId="17" borderId="14" xfId="0" applyFont="1" applyFill="1" applyBorder="1" applyAlignment="1">
      <alignment horizontal="center" vertical="center" wrapText="1"/>
    </xf>
    <xf numFmtId="0" fontId="13" fillId="17" borderId="15" xfId="0" applyFont="1" applyFill="1" applyBorder="1" applyAlignment="1">
      <alignment horizontal="center" vertical="center" wrapText="1"/>
    </xf>
    <xf numFmtId="0" fontId="13" fillId="17" borderId="16" xfId="0" applyFont="1" applyFill="1" applyBorder="1" applyAlignment="1">
      <alignment horizontal="center" vertical="center" wrapText="1"/>
    </xf>
    <xf numFmtId="0" fontId="13" fillId="15" borderId="14" xfId="0" applyFont="1" applyFill="1" applyBorder="1" applyAlignment="1">
      <alignment horizontal="center" vertical="center" wrapText="1"/>
    </xf>
    <xf numFmtId="0" fontId="13" fillId="15" borderId="15" xfId="0" applyFont="1" applyFill="1" applyBorder="1" applyAlignment="1">
      <alignment horizontal="center" vertical="center"/>
    </xf>
    <xf numFmtId="0" fontId="13" fillId="15" borderId="16" xfId="0" applyFont="1" applyFill="1" applyBorder="1" applyAlignment="1">
      <alignment horizontal="center" vertical="center"/>
    </xf>
    <xf numFmtId="0" fontId="17" fillId="17" borderId="14" xfId="0" applyFont="1" applyFill="1" applyBorder="1" applyAlignment="1">
      <alignment horizontal="center" vertical="center" wrapText="1"/>
    </xf>
    <xf numFmtId="0" fontId="17" fillId="17" borderId="15" xfId="0" applyFont="1" applyFill="1" applyBorder="1" applyAlignment="1">
      <alignment horizontal="center" vertical="center"/>
    </xf>
    <xf numFmtId="0" fontId="17" fillId="17" borderId="16" xfId="0" applyFont="1" applyFill="1" applyBorder="1" applyAlignment="1">
      <alignment horizontal="center" vertical="center"/>
    </xf>
    <xf numFmtId="9" fontId="13" fillId="17" borderId="14" xfId="2" applyFont="1" applyFill="1" applyBorder="1" applyAlignment="1">
      <alignment horizontal="center" vertical="center" wrapText="1"/>
    </xf>
    <xf numFmtId="9" fontId="13" fillId="17" borderId="15" xfId="2" applyFont="1" applyFill="1" applyBorder="1" applyAlignment="1">
      <alignment horizontal="center" vertical="center" wrapText="1"/>
    </xf>
    <xf numFmtId="9" fontId="13" fillId="17" borderId="16" xfId="2" applyFont="1" applyFill="1" applyBorder="1" applyAlignment="1">
      <alignment horizontal="center" vertical="center" wrapText="1"/>
    </xf>
    <xf numFmtId="0" fontId="13" fillId="14" borderId="14" xfId="0" applyFont="1" applyFill="1" applyBorder="1" applyAlignment="1">
      <alignment horizontal="center" vertical="center" wrapText="1"/>
    </xf>
    <xf numFmtId="0" fontId="13" fillId="14" borderId="15" xfId="0" applyFont="1" applyFill="1" applyBorder="1" applyAlignment="1">
      <alignment horizontal="center" vertical="center" wrapText="1"/>
    </xf>
    <xf numFmtId="0" fontId="13" fillId="14" borderId="16" xfId="0" applyFont="1" applyFill="1" applyBorder="1" applyAlignment="1">
      <alignment horizontal="center" vertical="center" wrapText="1"/>
    </xf>
    <xf numFmtId="0" fontId="13" fillId="14" borderId="14" xfId="0" applyFont="1" applyFill="1" applyBorder="1" applyAlignment="1">
      <alignment horizontal="center" vertical="center"/>
    </xf>
    <xf numFmtId="0" fontId="13" fillId="14" borderId="15" xfId="0" applyFont="1" applyFill="1" applyBorder="1" applyAlignment="1">
      <alignment horizontal="center" vertical="center"/>
    </xf>
    <xf numFmtId="0" fontId="13" fillId="14" borderId="16" xfId="0" applyFont="1" applyFill="1" applyBorder="1" applyAlignment="1">
      <alignment horizontal="center" vertical="center"/>
    </xf>
    <xf numFmtId="9" fontId="13" fillId="15" borderId="14" xfId="2" applyFont="1" applyFill="1" applyBorder="1" applyAlignment="1">
      <alignment horizontal="center" vertical="center" wrapText="1"/>
    </xf>
    <xf numFmtId="9" fontId="13" fillId="15" borderId="15" xfId="2" applyFont="1" applyFill="1" applyBorder="1" applyAlignment="1">
      <alignment horizontal="center" vertical="center" wrapText="1"/>
    </xf>
    <xf numFmtId="9" fontId="13" fillId="15" borderId="16" xfId="2" applyFont="1" applyFill="1" applyBorder="1" applyAlignment="1">
      <alignment horizontal="center" vertical="center" wrapText="1"/>
    </xf>
    <xf numFmtId="180" fontId="17" fillId="15" borderId="18" xfId="0" applyNumberFormat="1" applyFont="1" applyFill="1" applyBorder="1" applyAlignment="1">
      <alignment horizontal="center" vertical="center"/>
    </xf>
    <xf numFmtId="180" fontId="17" fillId="15" borderId="21" xfId="0" applyNumberFormat="1" applyFont="1" applyFill="1" applyBorder="1" applyAlignment="1">
      <alignment horizontal="center" vertical="center"/>
    </xf>
    <xf numFmtId="180" fontId="17" fillId="15" borderId="20" xfId="0" applyNumberFormat="1" applyFont="1" applyFill="1" applyBorder="1" applyAlignment="1">
      <alignment horizontal="center" vertical="center"/>
    </xf>
    <xf numFmtId="181" fontId="13" fillId="17" borderId="14" xfId="0" applyNumberFormat="1" applyFont="1" applyFill="1" applyBorder="1" applyAlignment="1">
      <alignment horizontal="center" vertical="center" wrapText="1"/>
    </xf>
    <xf numFmtId="181" fontId="13" fillId="17" borderId="15" xfId="0" applyNumberFormat="1" applyFont="1" applyFill="1" applyBorder="1" applyAlignment="1">
      <alignment horizontal="center" vertical="center" wrapText="1"/>
    </xf>
    <xf numFmtId="181" fontId="13" fillId="17" borderId="16" xfId="0" applyNumberFormat="1" applyFont="1" applyFill="1" applyBorder="1" applyAlignment="1">
      <alignment horizontal="center" vertical="center" wrapText="1"/>
    </xf>
    <xf numFmtId="180" fontId="17" fillId="15" borderId="22" xfId="0" applyNumberFormat="1" applyFont="1" applyFill="1" applyBorder="1" applyAlignment="1">
      <alignment horizontal="center" vertical="center"/>
    </xf>
  </cellXfs>
  <cellStyles count="3">
    <cellStyle name="パーセント" xfId="2" builtinId="5"/>
    <cellStyle name="標準" xfId="0" builtinId="0"/>
    <cellStyle name="標準 2" xfId="1" xr:uid="{966E0CFD-2B7C-4A6D-A9B6-F88BF659F2B5}"/>
  </cellStyles>
  <dxfs count="389">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ill>
        <patternFill>
          <bgColor theme="0" tint="-0.24994659260841701"/>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ill>
        <patternFill>
          <bgColor theme="0" tint="-0.24994659260841701"/>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theme="0" tint="-0.24994659260841701"/>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ill>
        <patternFill>
          <bgColor theme="0" tint="-0.24994659260841701"/>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theme="0" tint="-0.24994659260841701"/>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ill>
        <patternFill>
          <bgColor theme="0" tint="-0.24994659260841701"/>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theme="0" tint="-0.499984740745262"/>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ill>
        <patternFill>
          <bgColor theme="0" tint="-0.499984740745262"/>
        </patternFill>
      </fill>
    </dxf>
    <dxf>
      <font>
        <b/>
        <i val="0"/>
        <color theme="0"/>
      </font>
      <fill>
        <patternFill>
          <bgColor rgb="FFFFC000"/>
        </patternFill>
      </fill>
    </dxf>
    <dxf>
      <fill>
        <patternFill>
          <bgColor rgb="FFFFC000"/>
        </patternFill>
      </fill>
    </dxf>
    <dxf>
      <fill>
        <patternFill>
          <bgColor theme="0" tint="-0.499984740745262"/>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theme="0" tint="-0.499984740745262"/>
        </patternFill>
      </fill>
    </dxf>
    <dxf>
      <font>
        <b/>
        <i val="0"/>
        <color theme="0"/>
      </font>
      <fill>
        <patternFill>
          <bgColor rgb="FFFFC000"/>
        </patternFill>
      </fill>
    </dxf>
    <dxf>
      <font>
        <b/>
        <i val="0"/>
        <color theme="0"/>
      </font>
      <fill>
        <patternFill>
          <bgColor rgb="FFC00000"/>
        </patternFill>
      </fill>
    </dxf>
    <dxf>
      <fill>
        <patternFill>
          <bgColor theme="0" tint="-0.499984740745262"/>
        </patternFill>
      </fill>
    </dxf>
    <dxf>
      <fill>
        <patternFill>
          <bgColor theme="0" tint="-0.499984740745262"/>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ill>
        <patternFill>
          <bgColor theme="0" tint="-0.499984740745262"/>
        </patternFill>
      </fill>
    </dxf>
    <dxf>
      <font>
        <b/>
        <i val="0"/>
        <color theme="0"/>
      </font>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24994659260841701"/>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ill>
        <patternFill>
          <bgColor theme="0" tint="-0.24994659260841701"/>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theme="0" tint="-0.499984740745262"/>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i val="0"/>
        <color theme="0"/>
      </font>
      <fill>
        <patternFill>
          <bgColor rgb="FFC00000"/>
        </patternFill>
      </fill>
    </dxf>
    <dxf>
      <font>
        <b/>
        <i val="0"/>
        <color theme="0"/>
      </font>
      <fill>
        <patternFill>
          <bgColor rgb="FFC00000"/>
        </patternFill>
      </fill>
    </dxf>
    <dxf>
      <fill>
        <patternFill>
          <bgColor theme="0" tint="-0.499984740745262"/>
        </patternFill>
      </fill>
    </dxf>
    <dxf>
      <font>
        <b/>
        <i val="0"/>
        <color theme="0"/>
      </font>
      <fill>
        <patternFill>
          <bgColor rgb="FFFFC000"/>
        </patternFill>
      </fill>
    </dxf>
    <dxf>
      <fill>
        <patternFill>
          <bgColor rgb="FFFFC000"/>
        </patternFill>
      </fill>
    </dxf>
    <dxf>
      <fill>
        <patternFill>
          <bgColor theme="0" tint="-0.499984740745262"/>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FFC000"/>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theme="0" tint="-0.499984740745262"/>
        </patternFill>
      </fill>
    </dxf>
    <dxf>
      <font>
        <b/>
        <i val="0"/>
        <color theme="0"/>
      </font>
      <fill>
        <patternFill>
          <bgColor rgb="FFFFC000"/>
        </patternFill>
      </fill>
    </dxf>
    <dxf>
      <font>
        <b/>
        <i val="0"/>
        <color theme="0"/>
      </font>
      <fill>
        <patternFill>
          <bgColor rgb="FFC00000"/>
        </patternFill>
      </fill>
    </dxf>
    <dxf>
      <fill>
        <patternFill>
          <bgColor theme="0" tint="-0.499984740745262"/>
        </patternFill>
      </fill>
    </dxf>
    <dxf>
      <fill>
        <patternFill>
          <bgColor theme="0" tint="-0.499984740745262"/>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FFC000"/>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ill>
        <patternFill>
          <bgColor theme="0" tint="-0.499984740745262"/>
        </patternFill>
      </fill>
    </dxf>
    <dxf>
      <font>
        <b/>
        <i val="0"/>
        <color theme="0"/>
      </font>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499984740745262"/>
        </patternFill>
      </fill>
    </dxf>
    <dxf>
      <fill>
        <patternFill>
          <bgColor rgb="FFFFC000"/>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ill>
        <patternFill>
          <bgColor theme="0" tint="-0.499984740745262"/>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ont>
        <b/>
        <i val="0"/>
        <color theme="0"/>
      </font>
      <fill>
        <patternFill>
          <bgColor rgb="FFC00000"/>
        </patternFill>
      </fill>
    </dxf>
    <dxf>
      <fill>
        <patternFill>
          <bgColor theme="0" tint="-0.499984740745262"/>
        </patternFill>
      </fill>
    </dxf>
    <dxf>
      <font>
        <b/>
        <i val="0"/>
        <color theme="0"/>
      </font>
      <fill>
        <patternFill>
          <bgColor rgb="FFFFC000"/>
        </patternFill>
      </fill>
    </dxf>
    <dxf>
      <font>
        <b/>
        <i val="0"/>
        <color theme="0"/>
      </font>
      <fill>
        <patternFill>
          <bgColor rgb="FFC00000"/>
        </patternFill>
      </fill>
    </dxf>
    <dxf>
      <fill>
        <patternFill>
          <bgColor rgb="FFFFC000"/>
        </patternFill>
      </fill>
    </dxf>
    <dxf>
      <font>
        <b val="0"/>
        <i val="0"/>
        <strike val="0"/>
        <condense val="0"/>
        <extend val="0"/>
        <outline val="0"/>
        <shadow val="0"/>
        <u val="none"/>
        <vertAlign val="baseline"/>
        <sz val="11"/>
        <color theme="1"/>
        <name val="ＭＳ Ｐゴシック"/>
        <family val="2"/>
        <scheme val="minor"/>
      </font>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1"/>
        <color theme="1"/>
        <name val="ＭＳ Ｐゴシック"/>
        <family val="2"/>
        <scheme val="minor"/>
      </font>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Meiryo UI"/>
        <family val="3"/>
        <charset val="128"/>
        <scheme val="none"/>
      </font>
      <fill>
        <patternFill patternType="solid">
          <fgColor indexed="64"/>
          <bgColor rgb="FF00B0F0"/>
        </patternFill>
      </fill>
      <alignment horizontal="general" vertical="center" textRotation="0" wrapText="1"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0"/>
        <color theme="0"/>
        <name val="Meiryo UI"/>
        <family val="3"/>
        <charset val="128"/>
        <scheme val="none"/>
      </font>
      <numFmt numFmtId="13" formatCode="0%"/>
      <fill>
        <patternFill patternType="solid">
          <fgColor indexed="64"/>
          <bgColor rgb="FF00B0F0"/>
        </patternFill>
      </fill>
      <alignment horizontal="general" vertical="center" textRotation="0" wrapText="1"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0"/>
        <color theme="1"/>
        <name val="Meiryo UI"/>
        <family val="3"/>
        <charset val="128"/>
        <scheme val="none"/>
      </font>
      <fill>
        <patternFill patternType="solid">
          <fgColor indexed="64"/>
          <bgColor rgb="FF00B0F0"/>
        </patternFill>
      </fill>
      <alignment horizontal="general" vertical="center" textRotation="0" wrapText="0" indent="0" justifyLastLine="0" shrinkToFit="0" readingOrder="0"/>
    </dxf>
    <dxf>
      <fill>
        <patternFill>
          <bgColor theme="0" tint="-0.499984740745262"/>
        </patternFill>
      </fill>
    </dxf>
    <dxf>
      <font>
        <b/>
        <i val="0"/>
        <color theme="0"/>
      </font>
      <fill>
        <patternFill>
          <bgColor rgb="FFFFC000"/>
        </patternFill>
      </fill>
    </dxf>
    <dxf>
      <fill>
        <patternFill>
          <bgColor theme="0" tint="-0.499984740745262"/>
        </patternFill>
      </fill>
    </dxf>
    <dxf>
      <font>
        <b/>
        <i val="0"/>
        <color theme="0"/>
      </font>
      <fill>
        <patternFill>
          <bgColor rgb="FFC00000"/>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s>
  <tableStyles count="0" defaultTableStyle="TableStyleMedium2" defaultPivotStyle="PivotStyleLight16"/>
  <colors>
    <mruColors>
      <color rgb="FFFF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108858</xdr:colOff>
      <xdr:row>98</xdr:row>
      <xdr:rowOff>81642</xdr:rowOff>
    </xdr:from>
    <xdr:to>
      <xdr:col>2</xdr:col>
      <xdr:colOff>2517322</xdr:colOff>
      <xdr:row>104</xdr:row>
      <xdr:rowOff>95250</xdr:rowOff>
    </xdr:to>
    <xdr:sp macro="" textlink="">
      <xdr:nvSpPr>
        <xdr:cNvPr id="2" name="四角形: 角を丸くする 1">
          <a:extLst>
            <a:ext uri="{FF2B5EF4-FFF2-40B4-BE49-F238E27FC236}">
              <a16:creationId xmlns:a16="http://schemas.microsoft.com/office/drawing/2014/main" id="{50DF8D14-8F05-4ED6-BD67-BF4309BCBD67}"/>
            </a:ext>
          </a:extLst>
        </xdr:cNvPr>
        <xdr:cNvSpPr/>
      </xdr:nvSpPr>
      <xdr:spPr>
        <a:xfrm>
          <a:off x="108858" y="26084892"/>
          <a:ext cx="4856389" cy="12137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a:t>行を追加挿入して色が変わらないところがあれば、</a:t>
          </a:r>
          <a:endParaRPr kumimoji="1" lang="en-US" altLang="ja-JP" sz="1800"/>
        </a:p>
        <a:p>
          <a:pPr algn="l"/>
          <a:r>
            <a:rPr kumimoji="1" lang="ja-JP" altLang="en-US" sz="1800"/>
            <a:t>セル</a:t>
          </a:r>
          <a:r>
            <a:rPr kumimoji="1" lang="en-US" altLang="ja-JP" sz="1800"/>
            <a:t>DC4</a:t>
          </a:r>
          <a:r>
            <a:rPr kumimoji="1" lang="ja-JP" altLang="en-US" sz="1800"/>
            <a:t>から</a:t>
          </a:r>
          <a:r>
            <a:rPr kumimoji="1" lang="en-US" altLang="ja-JP" sz="1800"/>
            <a:t>DC34</a:t>
          </a:r>
          <a:r>
            <a:rPr kumimoji="1" lang="ja-JP" altLang="en-US" sz="1800"/>
            <a:t>まで縦にコピーして、そのまま横にコピーをすることで適用されます</a:t>
          </a:r>
        </a:p>
      </xdr:txBody>
    </xdr:sp>
    <xdr:clientData/>
  </xdr:twoCellAnchor>
  <xdr:twoCellAnchor editAs="oneCell">
    <xdr:from>
      <xdr:col>0</xdr:col>
      <xdr:colOff>394607</xdr:colOff>
      <xdr:row>109</xdr:row>
      <xdr:rowOff>54429</xdr:rowOff>
    </xdr:from>
    <xdr:to>
      <xdr:col>7</xdr:col>
      <xdr:colOff>547325</xdr:colOff>
      <xdr:row>150</xdr:row>
      <xdr:rowOff>107311</xdr:rowOff>
    </xdr:to>
    <xdr:pic>
      <xdr:nvPicPr>
        <xdr:cNvPr id="3" name="図 2">
          <a:extLst>
            <a:ext uri="{FF2B5EF4-FFF2-40B4-BE49-F238E27FC236}">
              <a16:creationId xmlns:a16="http://schemas.microsoft.com/office/drawing/2014/main" id="{EA390C41-0B37-4706-8054-EA87679967CF}"/>
            </a:ext>
          </a:extLst>
        </xdr:cNvPr>
        <xdr:cNvPicPr>
          <a:picLocks noChangeAspect="1"/>
        </xdr:cNvPicPr>
      </xdr:nvPicPr>
      <xdr:blipFill>
        <a:blip xmlns:r="http://schemas.openxmlformats.org/officeDocument/2006/relationships" r:embed="rId1"/>
        <a:stretch>
          <a:fillRect/>
        </a:stretch>
      </xdr:blipFill>
      <xdr:spPr>
        <a:xfrm>
          <a:off x="394607" y="26329822"/>
          <a:ext cx="12031754" cy="8421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53788</xdr:colOff>
      <xdr:row>0</xdr:row>
      <xdr:rowOff>62751</xdr:rowOff>
    </xdr:from>
    <xdr:to>
      <xdr:col>0</xdr:col>
      <xdr:colOff>1398494</xdr:colOff>
      <xdr:row>0</xdr:row>
      <xdr:rowOff>887505</xdr:rowOff>
    </xdr:to>
    <xdr:sp macro="" textlink="">
      <xdr:nvSpPr>
        <xdr:cNvPr id="2" name="吹き出し: 四角形 1">
          <a:extLst>
            <a:ext uri="{FF2B5EF4-FFF2-40B4-BE49-F238E27FC236}">
              <a16:creationId xmlns:a16="http://schemas.microsoft.com/office/drawing/2014/main" id="{45978027-4B28-45A9-92D4-7B66E78B6FA9}"/>
            </a:ext>
          </a:extLst>
        </xdr:cNvPr>
        <xdr:cNvSpPr/>
      </xdr:nvSpPr>
      <xdr:spPr>
        <a:xfrm>
          <a:off x="57598" y="58941"/>
          <a:ext cx="1338991" cy="830469"/>
        </a:xfrm>
        <a:prstGeom prst="wedgeRectCallout">
          <a:avLst>
            <a:gd name="adj1" fmla="val 22892"/>
            <a:gd name="adj2" fmla="val 79002"/>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r>
            <a:rPr kumimoji="1" lang="ja-JP" altLang="en-US" sz="1100">
              <a:solidFill>
                <a:schemeClr val="dk1"/>
              </a:solidFill>
              <a:effectLst/>
              <a:latin typeface="+mn-lt"/>
              <a:ea typeface="+mn-ea"/>
              <a:cs typeface="+mn-cs"/>
            </a:rPr>
            <a:t>プロジェクトの名を記載</a:t>
          </a:r>
          <a:endParaRPr lang="ja-JP" altLang="ja-JP">
            <a:effectLst/>
          </a:endParaRPr>
        </a:p>
      </xdr:txBody>
    </xdr:sp>
    <xdr:clientData/>
  </xdr:twoCellAnchor>
  <xdr:twoCellAnchor>
    <xdr:from>
      <xdr:col>1</xdr:col>
      <xdr:colOff>8965</xdr:colOff>
      <xdr:row>0</xdr:row>
      <xdr:rowOff>62752</xdr:rowOff>
    </xdr:from>
    <xdr:to>
      <xdr:col>1</xdr:col>
      <xdr:colOff>573741</xdr:colOff>
      <xdr:row>0</xdr:row>
      <xdr:rowOff>887506</xdr:rowOff>
    </xdr:to>
    <xdr:sp macro="" textlink="">
      <xdr:nvSpPr>
        <xdr:cNvPr id="3" name="吹き出し: 四角形 2">
          <a:extLst>
            <a:ext uri="{FF2B5EF4-FFF2-40B4-BE49-F238E27FC236}">
              <a16:creationId xmlns:a16="http://schemas.microsoft.com/office/drawing/2014/main" id="{BDE942CF-762A-4484-B70F-9A1BDAB48F02}"/>
            </a:ext>
          </a:extLst>
        </xdr:cNvPr>
        <xdr:cNvSpPr/>
      </xdr:nvSpPr>
      <xdr:spPr>
        <a:xfrm>
          <a:off x="1439620" y="58942"/>
          <a:ext cx="562871" cy="830469"/>
        </a:xfrm>
        <a:prstGeom prst="wedgeRectCallout">
          <a:avLst>
            <a:gd name="adj1" fmla="val -27044"/>
            <a:gd name="adj2" fmla="val 72480"/>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リマインド</a:t>
          </a: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する時期を判定</a:t>
          </a:r>
        </a:p>
      </xdr:txBody>
    </xdr:sp>
    <xdr:clientData/>
  </xdr:twoCellAnchor>
  <xdr:twoCellAnchor>
    <xdr:from>
      <xdr:col>4</xdr:col>
      <xdr:colOff>0</xdr:colOff>
      <xdr:row>0</xdr:row>
      <xdr:rowOff>62752</xdr:rowOff>
    </xdr:from>
    <xdr:to>
      <xdr:col>4</xdr:col>
      <xdr:colOff>582706</xdr:colOff>
      <xdr:row>0</xdr:row>
      <xdr:rowOff>887506</xdr:rowOff>
    </xdr:to>
    <xdr:sp macro="" textlink="">
      <xdr:nvSpPr>
        <xdr:cNvPr id="4" name="吹き出し: 四角形 3">
          <a:extLst>
            <a:ext uri="{FF2B5EF4-FFF2-40B4-BE49-F238E27FC236}">
              <a16:creationId xmlns:a16="http://schemas.microsoft.com/office/drawing/2014/main" id="{43C4EE69-5E90-41F6-9DD5-DBC9277A8648}"/>
            </a:ext>
          </a:extLst>
        </xdr:cNvPr>
        <xdr:cNvSpPr/>
      </xdr:nvSpPr>
      <xdr:spPr>
        <a:xfrm>
          <a:off x="3228975" y="58942"/>
          <a:ext cx="584611" cy="830469"/>
        </a:xfrm>
        <a:prstGeom prst="wedgeRectCallout">
          <a:avLst>
            <a:gd name="adj1" fmla="val -12954"/>
            <a:gd name="adj2" fmla="val 70306"/>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未</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着中</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100">
              <a:solidFill>
                <a:sysClr val="windowText" lastClr="000000"/>
              </a:solidFill>
              <a:latin typeface="Meiryo UI" panose="020B0604030504040204" pitchFamily="50" charset="-128"/>
              <a:ea typeface="Meiryo UI" panose="020B0604030504040204" pitchFamily="50" charset="-128"/>
            </a:rPr>
            <a:t>完</a:t>
          </a:r>
        </a:p>
      </xdr:txBody>
    </xdr:sp>
    <xdr:clientData/>
  </xdr:twoCellAnchor>
  <xdr:twoCellAnchor>
    <xdr:from>
      <xdr:col>4</xdr:col>
      <xdr:colOff>600634</xdr:colOff>
      <xdr:row>0</xdr:row>
      <xdr:rowOff>62752</xdr:rowOff>
    </xdr:from>
    <xdr:to>
      <xdr:col>5</xdr:col>
      <xdr:colOff>1057834</xdr:colOff>
      <xdr:row>0</xdr:row>
      <xdr:rowOff>887506</xdr:rowOff>
    </xdr:to>
    <xdr:sp macro="" textlink="">
      <xdr:nvSpPr>
        <xdr:cNvPr id="5" name="吹き出し: 四角形 4">
          <a:extLst>
            <a:ext uri="{FF2B5EF4-FFF2-40B4-BE49-F238E27FC236}">
              <a16:creationId xmlns:a16="http://schemas.microsoft.com/office/drawing/2014/main" id="{B50EC0CC-DC87-4128-992A-8A950583403B}"/>
            </a:ext>
          </a:extLst>
        </xdr:cNvPr>
        <xdr:cNvSpPr/>
      </xdr:nvSpPr>
      <xdr:spPr>
        <a:xfrm>
          <a:off x="3827704" y="58942"/>
          <a:ext cx="1057275" cy="830469"/>
        </a:xfrm>
        <a:prstGeom prst="wedgeRectCallout">
          <a:avLst>
            <a:gd name="adj1" fmla="val -22705"/>
            <a:gd name="adj2" fmla="val 69437"/>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工程名を記載</a:t>
          </a:r>
        </a:p>
      </xdr:txBody>
    </xdr:sp>
    <xdr:clientData/>
  </xdr:twoCellAnchor>
  <xdr:twoCellAnchor>
    <xdr:from>
      <xdr:col>6</xdr:col>
      <xdr:colOff>2688</xdr:colOff>
      <xdr:row>0</xdr:row>
      <xdr:rowOff>62752</xdr:rowOff>
    </xdr:from>
    <xdr:to>
      <xdr:col>6</xdr:col>
      <xdr:colOff>1407458</xdr:colOff>
      <xdr:row>0</xdr:row>
      <xdr:rowOff>887506</xdr:rowOff>
    </xdr:to>
    <xdr:sp macro="" textlink="">
      <xdr:nvSpPr>
        <xdr:cNvPr id="6" name="吹き出し: 四角形 5">
          <a:extLst>
            <a:ext uri="{FF2B5EF4-FFF2-40B4-BE49-F238E27FC236}">
              <a16:creationId xmlns:a16="http://schemas.microsoft.com/office/drawing/2014/main" id="{80C07674-D2A2-494D-9D6F-043FFDC5C28F}"/>
            </a:ext>
          </a:extLst>
        </xdr:cNvPr>
        <xdr:cNvSpPr/>
      </xdr:nvSpPr>
      <xdr:spPr>
        <a:xfrm>
          <a:off x="4917588" y="58942"/>
          <a:ext cx="1404770" cy="830469"/>
        </a:xfrm>
        <a:prstGeom prst="wedgeRectCallout">
          <a:avLst>
            <a:gd name="adj1" fmla="val -22905"/>
            <a:gd name="adj2" fmla="val 72208"/>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個別タスク名を記載</a:t>
          </a:r>
        </a:p>
      </xdr:txBody>
    </xdr:sp>
    <xdr:clientData/>
  </xdr:twoCellAnchor>
  <xdr:twoCellAnchor>
    <xdr:from>
      <xdr:col>7</xdr:col>
      <xdr:colOff>1</xdr:colOff>
      <xdr:row>0</xdr:row>
      <xdr:rowOff>62752</xdr:rowOff>
    </xdr:from>
    <xdr:to>
      <xdr:col>7</xdr:col>
      <xdr:colOff>860613</xdr:colOff>
      <xdr:row>0</xdr:row>
      <xdr:rowOff>887506</xdr:rowOff>
    </xdr:to>
    <xdr:sp macro="" textlink="">
      <xdr:nvSpPr>
        <xdr:cNvPr id="7" name="吹き出し: 四角形 6">
          <a:extLst>
            <a:ext uri="{FF2B5EF4-FFF2-40B4-BE49-F238E27FC236}">
              <a16:creationId xmlns:a16="http://schemas.microsoft.com/office/drawing/2014/main" id="{604A9E70-3C20-493A-A03B-B258549D0F0A}"/>
            </a:ext>
          </a:extLst>
        </xdr:cNvPr>
        <xdr:cNvSpPr/>
      </xdr:nvSpPr>
      <xdr:spPr>
        <a:xfrm>
          <a:off x="7029451" y="58942"/>
          <a:ext cx="856802" cy="830469"/>
        </a:xfrm>
        <a:prstGeom prst="wedgeRectCallout">
          <a:avLst>
            <a:gd name="adj1" fmla="val -22650"/>
            <a:gd name="adj2" fmla="val 72208"/>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成果物を記載</a:t>
          </a:r>
        </a:p>
      </xdr:txBody>
    </xdr:sp>
    <xdr:clientData/>
  </xdr:twoCellAnchor>
  <xdr:twoCellAnchor>
    <xdr:from>
      <xdr:col>8</xdr:col>
      <xdr:colOff>0</xdr:colOff>
      <xdr:row>0</xdr:row>
      <xdr:rowOff>62752</xdr:rowOff>
    </xdr:from>
    <xdr:to>
      <xdr:col>8</xdr:col>
      <xdr:colOff>591671</xdr:colOff>
      <xdr:row>0</xdr:row>
      <xdr:rowOff>887506</xdr:rowOff>
    </xdr:to>
    <xdr:sp macro="" textlink="">
      <xdr:nvSpPr>
        <xdr:cNvPr id="8" name="吹き出し: 四角形 7">
          <a:extLst>
            <a:ext uri="{FF2B5EF4-FFF2-40B4-BE49-F238E27FC236}">
              <a16:creationId xmlns:a16="http://schemas.microsoft.com/office/drawing/2014/main" id="{CFEBF7E9-C5EF-4FBB-B11E-4A05568CDFC1}"/>
            </a:ext>
          </a:extLst>
        </xdr:cNvPr>
        <xdr:cNvSpPr/>
      </xdr:nvSpPr>
      <xdr:spPr>
        <a:xfrm>
          <a:off x="7905750" y="58942"/>
          <a:ext cx="587861" cy="830469"/>
        </a:xfrm>
        <a:prstGeom prst="wedgeRectCallout">
          <a:avLst>
            <a:gd name="adj1" fmla="val -17820"/>
            <a:gd name="adj2" fmla="val 74980"/>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担当名を記載</a:t>
          </a:r>
        </a:p>
      </xdr:txBody>
    </xdr:sp>
    <xdr:clientData/>
  </xdr:twoCellAnchor>
  <xdr:twoCellAnchor>
    <xdr:from>
      <xdr:col>9</xdr:col>
      <xdr:colOff>0</xdr:colOff>
      <xdr:row>0</xdr:row>
      <xdr:rowOff>62752</xdr:rowOff>
    </xdr:from>
    <xdr:to>
      <xdr:col>9</xdr:col>
      <xdr:colOff>3119716</xdr:colOff>
      <xdr:row>0</xdr:row>
      <xdr:rowOff>887506</xdr:rowOff>
    </xdr:to>
    <xdr:sp macro="" textlink="">
      <xdr:nvSpPr>
        <xdr:cNvPr id="9" name="吹き出し: 四角形 8">
          <a:extLst>
            <a:ext uri="{FF2B5EF4-FFF2-40B4-BE49-F238E27FC236}">
              <a16:creationId xmlns:a16="http://schemas.microsoft.com/office/drawing/2014/main" id="{189EEBC1-03FA-47E5-9E6C-DB6624A74338}"/>
            </a:ext>
          </a:extLst>
        </xdr:cNvPr>
        <xdr:cNvSpPr/>
      </xdr:nvSpPr>
      <xdr:spPr>
        <a:xfrm>
          <a:off x="8505825" y="58942"/>
          <a:ext cx="3117811" cy="830469"/>
        </a:xfrm>
        <a:prstGeom prst="wedgeRectCallout">
          <a:avLst>
            <a:gd name="adj1" fmla="val -29118"/>
            <a:gd name="adj2" fmla="val 71284"/>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タスクの詳細を記載</a:t>
          </a:r>
        </a:p>
      </xdr:txBody>
    </xdr:sp>
    <xdr:clientData/>
  </xdr:twoCellAnchor>
  <xdr:twoCellAnchor>
    <xdr:from>
      <xdr:col>11</xdr:col>
      <xdr:colOff>0</xdr:colOff>
      <xdr:row>0</xdr:row>
      <xdr:rowOff>62752</xdr:rowOff>
    </xdr:from>
    <xdr:to>
      <xdr:col>12</xdr:col>
      <xdr:colOff>0</xdr:colOff>
      <xdr:row>0</xdr:row>
      <xdr:rowOff>887506</xdr:rowOff>
    </xdr:to>
    <xdr:sp macro="" textlink="">
      <xdr:nvSpPr>
        <xdr:cNvPr id="10" name="吹き出し: 四角形 9">
          <a:extLst>
            <a:ext uri="{FF2B5EF4-FFF2-40B4-BE49-F238E27FC236}">
              <a16:creationId xmlns:a16="http://schemas.microsoft.com/office/drawing/2014/main" id="{9DCB8A00-DFBD-4C0F-9695-B34D295C5505}"/>
            </a:ext>
          </a:extLst>
        </xdr:cNvPr>
        <xdr:cNvSpPr/>
      </xdr:nvSpPr>
      <xdr:spPr>
        <a:xfrm>
          <a:off x="12249150" y="58942"/>
          <a:ext cx="742950" cy="830469"/>
        </a:xfrm>
        <a:prstGeom prst="wedgeRectCallout">
          <a:avLst>
            <a:gd name="adj1" fmla="val -26325"/>
            <a:gd name="adj2" fmla="val 70360"/>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タスク開始日付を記載</a:t>
          </a:r>
        </a:p>
      </xdr:txBody>
    </xdr:sp>
    <xdr:clientData/>
  </xdr:twoCellAnchor>
  <xdr:twoCellAnchor>
    <xdr:from>
      <xdr:col>12</xdr:col>
      <xdr:colOff>0</xdr:colOff>
      <xdr:row>0</xdr:row>
      <xdr:rowOff>62752</xdr:rowOff>
    </xdr:from>
    <xdr:to>
      <xdr:col>12</xdr:col>
      <xdr:colOff>726141</xdr:colOff>
      <xdr:row>0</xdr:row>
      <xdr:rowOff>887506</xdr:rowOff>
    </xdr:to>
    <xdr:sp macro="" textlink="">
      <xdr:nvSpPr>
        <xdr:cNvPr id="11" name="吹き出し: 四角形 10">
          <a:extLst>
            <a:ext uri="{FF2B5EF4-FFF2-40B4-BE49-F238E27FC236}">
              <a16:creationId xmlns:a16="http://schemas.microsoft.com/office/drawing/2014/main" id="{D23A0974-EDE7-44BA-8FBA-FB327B2EF8EC}"/>
            </a:ext>
          </a:extLst>
        </xdr:cNvPr>
        <xdr:cNvSpPr/>
      </xdr:nvSpPr>
      <xdr:spPr>
        <a:xfrm>
          <a:off x="12992100" y="58942"/>
          <a:ext cx="726141" cy="830469"/>
        </a:xfrm>
        <a:prstGeom prst="wedgeRectCallout">
          <a:avLst>
            <a:gd name="adj1" fmla="val -19108"/>
            <a:gd name="adj2" fmla="val 73132"/>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タスク終了日付を記載</a:t>
          </a:r>
        </a:p>
      </xdr:txBody>
    </xdr:sp>
    <xdr:clientData/>
  </xdr:twoCellAnchor>
  <xdr:twoCellAnchor>
    <xdr:from>
      <xdr:col>13</xdr:col>
      <xdr:colOff>0</xdr:colOff>
      <xdr:row>0</xdr:row>
      <xdr:rowOff>62752</xdr:rowOff>
    </xdr:from>
    <xdr:to>
      <xdr:col>14</xdr:col>
      <xdr:colOff>0</xdr:colOff>
      <xdr:row>0</xdr:row>
      <xdr:rowOff>887506</xdr:rowOff>
    </xdr:to>
    <xdr:sp macro="" textlink="">
      <xdr:nvSpPr>
        <xdr:cNvPr id="12" name="吹き出し: 四角形 11">
          <a:extLst>
            <a:ext uri="{FF2B5EF4-FFF2-40B4-BE49-F238E27FC236}">
              <a16:creationId xmlns:a16="http://schemas.microsoft.com/office/drawing/2014/main" id="{04C1B771-E292-4C18-972A-B1FEBD542BA0}"/>
            </a:ext>
          </a:extLst>
        </xdr:cNvPr>
        <xdr:cNvSpPr/>
      </xdr:nvSpPr>
      <xdr:spPr>
        <a:xfrm>
          <a:off x="13735050" y="58942"/>
          <a:ext cx="742950" cy="830469"/>
        </a:xfrm>
        <a:prstGeom prst="wedgeRectCallout">
          <a:avLst>
            <a:gd name="adj1" fmla="val -24263"/>
            <a:gd name="adj2" fmla="val 69437"/>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納期を延期した場合、日付を記載</a:t>
          </a:r>
        </a:p>
      </xdr:txBody>
    </xdr:sp>
    <xdr:clientData/>
  </xdr:twoCellAnchor>
  <xdr:twoCellAnchor>
    <xdr:from>
      <xdr:col>2</xdr:col>
      <xdr:colOff>0</xdr:colOff>
      <xdr:row>0</xdr:row>
      <xdr:rowOff>62752</xdr:rowOff>
    </xdr:from>
    <xdr:to>
      <xdr:col>2</xdr:col>
      <xdr:colOff>564776</xdr:colOff>
      <xdr:row>0</xdr:row>
      <xdr:rowOff>887506</xdr:rowOff>
    </xdr:to>
    <xdr:sp macro="" textlink="">
      <xdr:nvSpPr>
        <xdr:cNvPr id="13" name="吹き出し: 四角形 12">
          <a:extLst>
            <a:ext uri="{FF2B5EF4-FFF2-40B4-BE49-F238E27FC236}">
              <a16:creationId xmlns:a16="http://schemas.microsoft.com/office/drawing/2014/main" id="{3EEAF25C-AE44-432B-BD56-FDAC5434C331}"/>
            </a:ext>
          </a:extLst>
        </xdr:cNvPr>
        <xdr:cNvSpPr/>
      </xdr:nvSpPr>
      <xdr:spPr>
        <a:xfrm>
          <a:off x="2028825" y="58942"/>
          <a:ext cx="562871" cy="830469"/>
        </a:xfrm>
        <a:prstGeom prst="wedgeRectCallout">
          <a:avLst>
            <a:gd name="adj1" fmla="val 1527"/>
            <a:gd name="adj2" fmla="val 70306"/>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納期超過の判定</a:t>
          </a:r>
        </a:p>
      </xdr:txBody>
    </xdr:sp>
    <xdr:clientData/>
  </xdr:twoCellAnchor>
  <xdr:twoCellAnchor>
    <xdr:from>
      <xdr:col>3</xdr:col>
      <xdr:colOff>0</xdr:colOff>
      <xdr:row>0</xdr:row>
      <xdr:rowOff>62752</xdr:rowOff>
    </xdr:from>
    <xdr:to>
      <xdr:col>3</xdr:col>
      <xdr:colOff>564776</xdr:colOff>
      <xdr:row>0</xdr:row>
      <xdr:rowOff>887506</xdr:rowOff>
    </xdr:to>
    <xdr:sp macro="" textlink="">
      <xdr:nvSpPr>
        <xdr:cNvPr id="14" name="吹き出し: 四角形 13">
          <a:extLst>
            <a:ext uri="{FF2B5EF4-FFF2-40B4-BE49-F238E27FC236}">
              <a16:creationId xmlns:a16="http://schemas.microsoft.com/office/drawing/2014/main" id="{C42854E9-A783-45D3-A311-053989C47318}"/>
            </a:ext>
          </a:extLst>
        </xdr:cNvPr>
        <xdr:cNvSpPr/>
      </xdr:nvSpPr>
      <xdr:spPr>
        <a:xfrm>
          <a:off x="2628900" y="58942"/>
          <a:ext cx="562871" cy="830469"/>
        </a:xfrm>
        <a:prstGeom prst="wedgeRectCallout">
          <a:avLst>
            <a:gd name="adj1" fmla="val -7997"/>
            <a:gd name="adj2" fmla="val 65958"/>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遅延リスクの有無</a:t>
          </a:r>
        </a:p>
      </xdr:txBody>
    </xdr:sp>
    <xdr:clientData/>
  </xdr:twoCellAnchor>
  <xdr:twoCellAnchor>
    <xdr:from>
      <xdr:col>5</xdr:col>
      <xdr:colOff>17930</xdr:colOff>
      <xdr:row>5</xdr:row>
      <xdr:rowOff>367551</xdr:rowOff>
    </xdr:from>
    <xdr:to>
      <xdr:col>9</xdr:col>
      <xdr:colOff>3119718</xdr:colOff>
      <xdr:row>11</xdr:row>
      <xdr:rowOff>179293</xdr:rowOff>
    </xdr:to>
    <xdr:sp macro="" textlink="">
      <xdr:nvSpPr>
        <xdr:cNvPr id="15" name="正方形/長方形 14">
          <a:extLst>
            <a:ext uri="{FF2B5EF4-FFF2-40B4-BE49-F238E27FC236}">
              <a16:creationId xmlns:a16="http://schemas.microsoft.com/office/drawing/2014/main" id="{73392308-E654-42FB-ACFF-D537CE04ABBC}"/>
            </a:ext>
          </a:extLst>
        </xdr:cNvPr>
        <xdr:cNvSpPr/>
      </xdr:nvSpPr>
      <xdr:spPr>
        <a:xfrm>
          <a:off x="3850790" y="1754391"/>
          <a:ext cx="7772848" cy="1080472"/>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29581</xdr:colOff>
      <xdr:row>13</xdr:row>
      <xdr:rowOff>8964</xdr:rowOff>
    </xdr:from>
    <xdr:to>
      <xdr:col>6</xdr:col>
      <xdr:colOff>1138517</xdr:colOff>
      <xdr:row>14</xdr:row>
      <xdr:rowOff>134470</xdr:rowOff>
    </xdr:to>
    <xdr:sp macro="" textlink="">
      <xdr:nvSpPr>
        <xdr:cNvPr id="16" name="吹き出し: 四角形 15">
          <a:extLst>
            <a:ext uri="{FF2B5EF4-FFF2-40B4-BE49-F238E27FC236}">
              <a16:creationId xmlns:a16="http://schemas.microsoft.com/office/drawing/2014/main" id="{29FABA1E-665F-4FAE-9480-D6233ED715D5}"/>
            </a:ext>
          </a:extLst>
        </xdr:cNvPr>
        <xdr:cNvSpPr/>
      </xdr:nvSpPr>
      <xdr:spPr>
        <a:xfrm>
          <a:off x="3856726" y="3030294"/>
          <a:ext cx="2194786" cy="300766"/>
        </a:xfrm>
        <a:prstGeom prst="wedgeRectCallout">
          <a:avLst>
            <a:gd name="adj1" fmla="val 7996"/>
            <a:gd name="adj2" fmla="val -145119"/>
          </a:avLst>
        </a:prstGeom>
        <a:ln>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リーダーの記載必須項目</a:t>
          </a:r>
        </a:p>
      </xdr:txBody>
    </xdr:sp>
    <xdr:clientData/>
  </xdr:twoCellAnchor>
  <xdr:twoCellAnchor>
    <xdr:from>
      <xdr:col>3</xdr:col>
      <xdr:colOff>0</xdr:colOff>
      <xdr:row>5</xdr:row>
      <xdr:rowOff>367551</xdr:rowOff>
    </xdr:from>
    <xdr:to>
      <xdr:col>5</xdr:col>
      <xdr:colOff>0</xdr:colOff>
      <xdr:row>11</xdr:row>
      <xdr:rowOff>179293</xdr:rowOff>
    </xdr:to>
    <xdr:sp macro="" textlink="">
      <xdr:nvSpPr>
        <xdr:cNvPr id="17" name="正方形/長方形 16">
          <a:extLst>
            <a:ext uri="{FF2B5EF4-FFF2-40B4-BE49-F238E27FC236}">
              <a16:creationId xmlns:a16="http://schemas.microsoft.com/office/drawing/2014/main" id="{6AA330B5-22D8-4956-9B2D-670696A83908}"/>
            </a:ext>
          </a:extLst>
        </xdr:cNvPr>
        <xdr:cNvSpPr/>
      </xdr:nvSpPr>
      <xdr:spPr>
        <a:xfrm>
          <a:off x="2628900" y="1754391"/>
          <a:ext cx="1200150" cy="1080472"/>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8965</xdr:colOff>
      <xdr:row>13</xdr:row>
      <xdr:rowOff>8964</xdr:rowOff>
    </xdr:from>
    <xdr:to>
      <xdr:col>4</xdr:col>
      <xdr:colOff>519953</xdr:colOff>
      <xdr:row>14</xdr:row>
      <xdr:rowOff>134470</xdr:rowOff>
    </xdr:to>
    <xdr:sp macro="" textlink="">
      <xdr:nvSpPr>
        <xdr:cNvPr id="18" name="吹き出し: 四角形 17">
          <a:extLst>
            <a:ext uri="{FF2B5EF4-FFF2-40B4-BE49-F238E27FC236}">
              <a16:creationId xmlns:a16="http://schemas.microsoft.com/office/drawing/2014/main" id="{821A927B-2BB1-481D-BBF8-1C8CB60ED853}"/>
            </a:ext>
          </a:extLst>
        </xdr:cNvPr>
        <xdr:cNvSpPr/>
      </xdr:nvSpPr>
      <xdr:spPr>
        <a:xfrm>
          <a:off x="2639770" y="3030294"/>
          <a:ext cx="1105348" cy="300766"/>
        </a:xfrm>
        <a:prstGeom prst="wedgeRectCallout">
          <a:avLst>
            <a:gd name="adj1" fmla="val 21085"/>
            <a:gd name="adj2" fmla="val -153943"/>
          </a:avLst>
        </a:prstGeom>
        <a:ln>
          <a:solidFill>
            <a:srgbClr val="92D050"/>
          </a:solidFill>
        </a:ln>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事務局、記載項目</a:t>
          </a:r>
        </a:p>
      </xdr:txBody>
    </xdr:sp>
    <xdr:clientData/>
  </xdr:twoCellAnchor>
  <xdr:twoCellAnchor>
    <xdr:from>
      <xdr:col>13</xdr:col>
      <xdr:colOff>26894</xdr:colOff>
      <xdr:row>5</xdr:row>
      <xdr:rowOff>367551</xdr:rowOff>
    </xdr:from>
    <xdr:to>
      <xdr:col>13</xdr:col>
      <xdr:colOff>726141</xdr:colOff>
      <xdr:row>11</xdr:row>
      <xdr:rowOff>179293</xdr:rowOff>
    </xdr:to>
    <xdr:sp macro="" textlink="">
      <xdr:nvSpPr>
        <xdr:cNvPr id="19" name="正方形/長方形 18">
          <a:extLst>
            <a:ext uri="{FF2B5EF4-FFF2-40B4-BE49-F238E27FC236}">
              <a16:creationId xmlns:a16="http://schemas.microsoft.com/office/drawing/2014/main" id="{0395AD3C-DDCB-4728-A9B2-AF46528FE1FE}"/>
            </a:ext>
          </a:extLst>
        </xdr:cNvPr>
        <xdr:cNvSpPr/>
      </xdr:nvSpPr>
      <xdr:spPr>
        <a:xfrm>
          <a:off x="13760039" y="1754391"/>
          <a:ext cx="701152" cy="1080472"/>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8965</xdr:colOff>
      <xdr:row>5</xdr:row>
      <xdr:rowOff>367551</xdr:rowOff>
    </xdr:from>
    <xdr:to>
      <xdr:col>2</xdr:col>
      <xdr:colOff>582705</xdr:colOff>
      <xdr:row>11</xdr:row>
      <xdr:rowOff>179293</xdr:rowOff>
    </xdr:to>
    <xdr:sp macro="" textlink="">
      <xdr:nvSpPr>
        <xdr:cNvPr id="20" name="正方形/長方形 19">
          <a:extLst>
            <a:ext uri="{FF2B5EF4-FFF2-40B4-BE49-F238E27FC236}">
              <a16:creationId xmlns:a16="http://schemas.microsoft.com/office/drawing/2014/main" id="{4F8E0D6E-A8F8-4375-8961-4DA55E2C95EC}"/>
            </a:ext>
          </a:extLst>
        </xdr:cNvPr>
        <xdr:cNvSpPr/>
      </xdr:nvSpPr>
      <xdr:spPr>
        <a:xfrm>
          <a:off x="1439620" y="1754391"/>
          <a:ext cx="1173815" cy="10804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5</xdr:row>
      <xdr:rowOff>8965</xdr:rowOff>
    </xdr:from>
    <xdr:to>
      <xdr:col>14</xdr:col>
      <xdr:colOff>0</xdr:colOff>
      <xdr:row>5</xdr:row>
      <xdr:rowOff>340659</xdr:rowOff>
    </xdr:to>
    <xdr:sp macro="" textlink="">
      <xdr:nvSpPr>
        <xdr:cNvPr id="21" name="正方形/長方形 20">
          <a:extLst>
            <a:ext uri="{FF2B5EF4-FFF2-40B4-BE49-F238E27FC236}">
              <a16:creationId xmlns:a16="http://schemas.microsoft.com/office/drawing/2014/main" id="{38B697E8-749B-43A9-AB19-171F3D8207CC}"/>
            </a:ext>
          </a:extLst>
        </xdr:cNvPr>
        <xdr:cNvSpPr/>
      </xdr:nvSpPr>
      <xdr:spPr>
        <a:xfrm>
          <a:off x="0" y="1401520"/>
          <a:ext cx="14478000" cy="329789"/>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13</xdr:row>
      <xdr:rowOff>12774</xdr:rowOff>
    </xdr:from>
    <xdr:to>
      <xdr:col>3</xdr:col>
      <xdr:colOff>0</xdr:colOff>
      <xdr:row>14</xdr:row>
      <xdr:rowOff>134470</xdr:rowOff>
    </xdr:to>
    <xdr:sp macro="" textlink="">
      <xdr:nvSpPr>
        <xdr:cNvPr id="22" name="吹き出し: 四角形 21">
          <a:extLst>
            <a:ext uri="{FF2B5EF4-FFF2-40B4-BE49-F238E27FC236}">
              <a16:creationId xmlns:a16="http://schemas.microsoft.com/office/drawing/2014/main" id="{58C3F9BE-77E9-42B0-A2CC-418525635744}"/>
            </a:ext>
          </a:extLst>
        </xdr:cNvPr>
        <xdr:cNvSpPr/>
      </xdr:nvSpPr>
      <xdr:spPr>
        <a:xfrm>
          <a:off x="1428750" y="3036009"/>
          <a:ext cx="1200150" cy="295051"/>
        </a:xfrm>
        <a:prstGeom prst="wedgeRectCallout">
          <a:avLst>
            <a:gd name="adj1" fmla="val -33724"/>
            <a:gd name="adj2" fmla="val -120436"/>
          </a:avLst>
        </a:prstGeom>
        <a:ln>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自動記載</a:t>
          </a:r>
          <a:endParaRPr lang="ja-JP" altLang="ja-JP">
            <a:effectLst/>
          </a:endParaRPr>
        </a:p>
        <a:p>
          <a:pPr algn="l"/>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0</xdr:row>
      <xdr:rowOff>62752</xdr:rowOff>
    </xdr:from>
    <xdr:to>
      <xdr:col>10</xdr:col>
      <xdr:colOff>3119716</xdr:colOff>
      <xdr:row>0</xdr:row>
      <xdr:rowOff>887506</xdr:rowOff>
    </xdr:to>
    <xdr:sp macro="" textlink="">
      <xdr:nvSpPr>
        <xdr:cNvPr id="23" name="吹き出し: 四角形 22">
          <a:extLst>
            <a:ext uri="{FF2B5EF4-FFF2-40B4-BE49-F238E27FC236}">
              <a16:creationId xmlns:a16="http://schemas.microsoft.com/office/drawing/2014/main" id="{A39DB079-C023-4B57-90A5-EB7B8C337152}"/>
            </a:ext>
          </a:extLst>
        </xdr:cNvPr>
        <xdr:cNvSpPr/>
      </xdr:nvSpPr>
      <xdr:spPr>
        <a:xfrm>
          <a:off x="11649075" y="58942"/>
          <a:ext cx="603211" cy="830469"/>
        </a:xfrm>
        <a:prstGeom prst="wedgeRectCallout">
          <a:avLst>
            <a:gd name="adj1" fmla="val -29118"/>
            <a:gd name="adj2" fmla="val 71284"/>
          </a:avLst>
        </a:prstGeom>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週次報告コスト欄記載項目</a:t>
          </a:r>
          <a:r>
            <a:rPr lang="ja-JP" altLang="en-US" sz="1100" b="0" i="0" u="none" strike="noStrike">
              <a:solidFill>
                <a:schemeClr val="dk1"/>
              </a:solidFill>
              <a:effectLst/>
              <a:latin typeface="+mn-lt"/>
              <a:ea typeface="+mn-ea"/>
              <a:cs typeface="+mn-cs"/>
            </a:rPr>
            <a:t>　 </a:t>
          </a:r>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10</xdr:col>
      <xdr:colOff>0</xdr:colOff>
      <xdr:row>5</xdr:row>
      <xdr:rowOff>367551</xdr:rowOff>
    </xdr:from>
    <xdr:to>
      <xdr:col>11</xdr:col>
      <xdr:colOff>8964</xdr:colOff>
      <xdr:row>11</xdr:row>
      <xdr:rowOff>179293</xdr:rowOff>
    </xdr:to>
    <xdr:sp macro="" textlink="">
      <xdr:nvSpPr>
        <xdr:cNvPr id="24" name="正方形/長方形 23">
          <a:extLst>
            <a:ext uri="{FF2B5EF4-FFF2-40B4-BE49-F238E27FC236}">
              <a16:creationId xmlns:a16="http://schemas.microsoft.com/office/drawing/2014/main" id="{49268074-6C13-4458-B95D-97C016D9D26F}"/>
            </a:ext>
          </a:extLst>
        </xdr:cNvPr>
        <xdr:cNvSpPr/>
      </xdr:nvSpPr>
      <xdr:spPr>
        <a:xfrm>
          <a:off x="11649075" y="1754391"/>
          <a:ext cx="610944" cy="1080472"/>
        </a:xfrm>
        <a:prstGeom prst="rect">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35857</xdr:colOff>
      <xdr:row>5</xdr:row>
      <xdr:rowOff>367551</xdr:rowOff>
    </xdr:from>
    <xdr:to>
      <xdr:col>12</xdr:col>
      <xdr:colOff>735105</xdr:colOff>
      <xdr:row>11</xdr:row>
      <xdr:rowOff>179293</xdr:rowOff>
    </xdr:to>
    <xdr:sp macro="" textlink="">
      <xdr:nvSpPr>
        <xdr:cNvPr id="25" name="正方形/長方形 24">
          <a:extLst>
            <a:ext uri="{FF2B5EF4-FFF2-40B4-BE49-F238E27FC236}">
              <a16:creationId xmlns:a16="http://schemas.microsoft.com/office/drawing/2014/main" id="{E718A8FF-A2C2-4D51-9A6C-2F02DBE0A016}"/>
            </a:ext>
          </a:extLst>
        </xdr:cNvPr>
        <xdr:cNvSpPr/>
      </xdr:nvSpPr>
      <xdr:spPr>
        <a:xfrm>
          <a:off x="12285007" y="1754391"/>
          <a:ext cx="1444103" cy="1080472"/>
        </a:xfrm>
        <a:prstGeom prst="rect">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3056966</xdr:colOff>
      <xdr:row>13</xdr:row>
      <xdr:rowOff>12774</xdr:rowOff>
    </xdr:from>
    <xdr:to>
      <xdr:col>11</xdr:col>
      <xdr:colOff>107577</xdr:colOff>
      <xdr:row>14</xdr:row>
      <xdr:rowOff>134470</xdr:rowOff>
    </xdr:to>
    <xdr:sp macro="" textlink="">
      <xdr:nvSpPr>
        <xdr:cNvPr id="26" name="吹き出し: 四角形 25">
          <a:extLst>
            <a:ext uri="{FF2B5EF4-FFF2-40B4-BE49-F238E27FC236}">
              <a16:creationId xmlns:a16="http://schemas.microsoft.com/office/drawing/2014/main" id="{477688A0-002B-432B-B40F-95FDA38EE005}"/>
            </a:ext>
          </a:extLst>
        </xdr:cNvPr>
        <xdr:cNvSpPr/>
      </xdr:nvSpPr>
      <xdr:spPr>
        <a:xfrm>
          <a:off x="11564696" y="3036009"/>
          <a:ext cx="790126" cy="295051"/>
        </a:xfrm>
        <a:prstGeom prst="wedgeRectCallout">
          <a:avLst>
            <a:gd name="adj1" fmla="val -33724"/>
            <a:gd name="adj2" fmla="val -120436"/>
          </a:avLst>
        </a:prstGeom>
        <a:ln>
          <a:solidFill>
            <a:schemeClr val="bg1">
              <a:lumMod val="50000"/>
            </a:schemeClr>
          </a:solidFill>
        </a:ln>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自動記載</a:t>
          </a:r>
          <a:endParaRPr lang="ja-JP" altLang="ja-JP">
            <a:effectLst/>
          </a:endParaRPr>
        </a:p>
        <a:p>
          <a:pPr algn="l"/>
          <a:endParaRPr kumimoji="1" lang="ja-JP" altLang="en-US" sz="11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13</xdr:col>
      <xdr:colOff>62754</xdr:colOff>
      <xdr:row>13</xdr:row>
      <xdr:rowOff>8964</xdr:rowOff>
    </xdr:from>
    <xdr:to>
      <xdr:col>22</xdr:col>
      <xdr:colOff>161365</xdr:colOff>
      <xdr:row>14</xdr:row>
      <xdr:rowOff>134470</xdr:rowOff>
    </xdr:to>
    <xdr:sp macro="" textlink="">
      <xdr:nvSpPr>
        <xdr:cNvPr id="27" name="吹き出し: 四角形 26">
          <a:extLst>
            <a:ext uri="{FF2B5EF4-FFF2-40B4-BE49-F238E27FC236}">
              <a16:creationId xmlns:a16="http://schemas.microsoft.com/office/drawing/2014/main" id="{2C6B4189-D474-4BBF-B7D2-F461F2F47BC2}"/>
            </a:ext>
          </a:extLst>
        </xdr:cNvPr>
        <xdr:cNvSpPr/>
      </xdr:nvSpPr>
      <xdr:spPr>
        <a:xfrm>
          <a:off x="13793994" y="3030294"/>
          <a:ext cx="1133026" cy="300766"/>
        </a:xfrm>
        <a:prstGeom prst="wedgeRectCallout">
          <a:avLst>
            <a:gd name="adj1" fmla="val -7141"/>
            <a:gd name="adj2" fmla="val -159825"/>
          </a:avLst>
        </a:prstGeom>
        <a:ln>
          <a:solidFill>
            <a:srgbClr val="92D050"/>
          </a:solidFill>
        </a:ln>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事務局、記載項目</a:t>
          </a:r>
        </a:p>
      </xdr:txBody>
    </xdr:sp>
    <xdr:clientData/>
  </xdr:twoCellAnchor>
  <xdr:twoCellAnchor>
    <xdr:from>
      <xdr:col>11</xdr:col>
      <xdr:colOff>116541</xdr:colOff>
      <xdr:row>13</xdr:row>
      <xdr:rowOff>8964</xdr:rowOff>
    </xdr:from>
    <xdr:to>
      <xdr:col>13</xdr:col>
      <xdr:colOff>0</xdr:colOff>
      <xdr:row>14</xdr:row>
      <xdr:rowOff>134470</xdr:rowOff>
    </xdr:to>
    <xdr:sp macro="" textlink="">
      <xdr:nvSpPr>
        <xdr:cNvPr id="28" name="吹き出し: 四角形 27">
          <a:extLst>
            <a:ext uri="{FF2B5EF4-FFF2-40B4-BE49-F238E27FC236}">
              <a16:creationId xmlns:a16="http://schemas.microsoft.com/office/drawing/2014/main" id="{7F3B1B0B-6711-4A27-8A7E-4CBC86C93121}"/>
            </a:ext>
          </a:extLst>
        </xdr:cNvPr>
        <xdr:cNvSpPr/>
      </xdr:nvSpPr>
      <xdr:spPr>
        <a:xfrm>
          <a:off x="12365691" y="3030294"/>
          <a:ext cx="1369359" cy="300766"/>
        </a:xfrm>
        <a:prstGeom prst="wedgeRectCallout">
          <a:avLst>
            <a:gd name="adj1" fmla="val 7996"/>
            <a:gd name="adj2" fmla="val -145119"/>
          </a:avLst>
        </a:prstGeom>
        <a:ln>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lIns="36000" tIns="36000" rIns="0" bIns="36000" rtlCol="0" anchor="t"/>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リーダーの記載必須項目</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3.130.1\&#21830;&#21697;&#37096;\Users\11120092\Desktop\20200805_8%20&#26376;&#35336;&#19978;&#32224;&#12417;&#12473;&#12465;&#12472;&#12517;&#12540;&#12523;&#20998;&#26512;_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3.130.1\&#21830;&#21697;&#37096;\Users\11120092\Desktop\&#12467;&#12500;&#12540;20200817_&#12304;&#26412;&#27770;&#31639;&#12305;8&#26376;&#35336;&#19978;&#29305;&#35069;&#32224;&#12417;&#12473;&#12465;&#12472;&#12517;&#12540;&#12523;_v4_&#32076;&#29702;&#22238;&#3157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3.130.1\&#21830;&#21697;&#37096;\Users\11120092\Downloads\&#12304;&#30000;&#31471;&#12305;20201016_41&#26399;_10&#26376;&#35336;&#19978;&#32224;&#12417;&#12473;&#12465;&#12472;&#12517;&#12540;&#12523;_.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3.130.1\&#21830;&#21697;&#37096;\Users\11120092\Downloads\&#65288;&#20206;&#65289;&#35211;&#31309;20201117_41&#26399;_1Q_11&#26376;&#35336;&#19978;&#32224;&#12417;&#12473;&#12465;&#12472;&#12517;&#12540;&#12523;_&#12304;&#35519;&#25972;&#20013;&#12305;_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72.33.130.1\&#21830;&#21697;&#37096;\Users\11120092\Downloads\&#65288;&#20206;&#65289;J&#22411;&#36861;&#35352;_20201117_41&#26399;_1Q_11&#26376;&#35336;&#19978;&#32224;&#12417;&#12473;&#12465;&#12472;&#12517;&#12540;&#12523;_&#12304;&#35519;&#25972;&#20013;&#12305;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祝日"/>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祝日"/>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月計上ガントチャート"/>
      <sheetName val="祝日"/>
      <sheetName val="8月計上"/>
      <sheetName val="9月計上"/>
      <sheetName val="Sheet2"/>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祝日"/>
      <sheetName val="第１四半期11 月計上ガントチャート"/>
      <sheetName val="作成基本方針"/>
      <sheetName val="8月計上"/>
      <sheetName val="9月計上"/>
      <sheetName val="10 月計上"/>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第１四半期11 月計上ガントチャート"/>
      <sheetName val="作成基本方針"/>
      <sheetName val="8月計上"/>
      <sheetName val="9月計上"/>
      <sheetName val="10 月計上"/>
      <sheetName val="祝日"/>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264386-80C0-4253-B60D-2774FD8DCA72}" name="担当テーブル" displayName="担当テーブル" ref="A1:A16" totalsRowShown="0" headerRowDxfId="329" headerRowBorderDxfId="328" tableBorderDxfId="327">
  <autoFilter ref="A1:A16" xr:uid="{735F2017-4FDB-47ED-BFFA-E2ED1BB56B60}">
    <filterColumn colId="0" hiddenButton="1"/>
  </autoFilter>
  <tableColumns count="1">
    <tableColumn id="1" xr3:uid="{60F4FA58-A91B-4E88-8FF4-85BF20BBF8A8}" name="担当"/>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15F567-A1DB-41A2-A9C3-0BD2C4C1CE9E}" name="暫根テーブル" displayName="暫根テーブル" ref="E1:E3" totalsRowShown="0" headerRowDxfId="326" headerRowBorderDxfId="325" tableBorderDxfId="324" headerRowCellStyle="パーセント">
  <autoFilter ref="E1:E3" xr:uid="{B6B4B10B-E87B-4FD9-8786-CE7480DC9F5D}"/>
  <tableColumns count="1">
    <tableColumn id="1" xr3:uid="{30A05A10-CE3B-4F51-9F39-D3EFC5416C33}" name="暫根"/>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CEA72C-A26A-40A8-BA5E-3ED42AE3C032}" name="進捗テーブル" displayName="進捗テーブル" ref="C1:C5" totalsRowShown="0" headerRowDxfId="323" dataDxfId="321" headerRowBorderDxfId="322" tableBorderDxfId="320" headerRowCellStyle="パーセント" dataCellStyle="パーセント">
  <autoFilter ref="C1:C5" xr:uid="{4595A696-6C2B-450F-9E24-3D079D6FAA3F}"/>
  <tableColumns count="1">
    <tableColumn id="1" xr3:uid="{E54E4BCE-D68E-4F74-84FC-B55203E9D6FD}" name="進捗" dataDxfId="319" dataCellStyle="パーセント"/>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61B9B1-E04C-4B99-B282-31FA722D7780}" name="有テーブル" displayName="有テーブル" ref="G1:G2" totalsRowShown="0">
  <autoFilter ref="G1:G2" xr:uid="{BA0C3218-3ED8-4455-AE2B-581D26ABA20A}"/>
  <tableColumns count="1">
    <tableColumn id="1" xr3:uid="{14F66A0E-BB38-4A70-A54E-7725C8093B5C}" name="有無"/>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EABC-40FD-4890-973D-9843E2426563}">
  <sheetPr codeName="Sheet4">
    <tabColor rgb="FF0070C0"/>
  </sheetPr>
  <dimension ref="A1:KM97"/>
  <sheetViews>
    <sheetView showGridLines="0" zoomScale="70" zoomScaleNormal="70" zoomScaleSheetLayoutView="85" workbookViewId="0">
      <pane xSplit="198" ySplit="8" topLeftCell="GQ9" activePane="bottomRight" state="frozen"/>
      <selection pane="topRight" activeCell="GQ1" sqref="GQ1"/>
      <selection pane="bottomLeft" activeCell="A9" sqref="A9"/>
      <selection pane="bottomRight" activeCell="H24" sqref="H24:I24"/>
    </sheetView>
  </sheetViews>
  <sheetFormatPr defaultColWidth="9" defaultRowHeight="15" outlineLevelRow="1" outlineLevelCol="1"/>
  <cols>
    <col min="1" max="1" width="16" style="91" customWidth="1"/>
    <col min="2" max="2" width="21.77734375" style="19" customWidth="1"/>
    <col min="3" max="3" width="67.6640625" style="2" customWidth="1"/>
    <col min="4" max="4" width="17" style="20" customWidth="1"/>
    <col min="5" max="5" width="5.21875" style="44" customWidth="1"/>
    <col min="6" max="6" width="16.77734375" style="21" customWidth="1"/>
    <col min="7" max="7" width="11.33203125" style="21" customWidth="1"/>
    <col min="8" max="8" width="17.109375" style="21" customWidth="1"/>
    <col min="9" max="9" width="11.21875" style="21" customWidth="1"/>
    <col min="10" max="10" width="12.88671875" style="21" hidden="1" customWidth="1"/>
    <col min="11" max="11" width="12.21875" style="2" hidden="1" customWidth="1" outlineLevel="1"/>
    <col min="12" max="12" width="12.21875" style="21" hidden="1" customWidth="1" outlineLevel="1"/>
    <col min="13" max="13" width="12.21875" style="2" hidden="1" customWidth="1" outlineLevel="1"/>
    <col min="14" max="14" width="12.21875" style="21" hidden="1" customWidth="1" outlineLevel="1"/>
    <col min="15" max="15" width="15.21875" style="2" hidden="1" customWidth="1" outlineLevel="1"/>
    <col min="16" max="16" width="4.6640625" style="2" hidden="1" customWidth="1" collapsed="1"/>
    <col min="17" max="45" width="3.44140625" style="2" hidden="1" customWidth="1" outlineLevel="1"/>
    <col min="46" max="46" width="4.6640625" style="2" hidden="1" customWidth="1" collapsed="1"/>
    <col min="47" max="76" width="3.44140625" style="2" hidden="1" customWidth="1" outlineLevel="1"/>
    <col min="77" max="77" width="4.6640625" style="2" hidden="1" customWidth="1" collapsed="1"/>
    <col min="78" max="107" width="4.6640625" style="2" hidden="1" customWidth="1" outlineLevel="1"/>
    <col min="108" max="108" width="4.44140625" style="2" hidden="1" customWidth="1" collapsed="1"/>
    <col min="109" max="137" width="4.44140625" style="2" hidden="1" customWidth="1" outlineLevel="1"/>
    <col min="138" max="138" width="4.44140625" style="2" hidden="1" customWidth="1" collapsed="1"/>
    <col min="139" max="165" width="4.44140625" style="2" hidden="1" customWidth="1" outlineLevel="1"/>
    <col min="166" max="168" width="4.6640625" style="2" hidden="1" customWidth="1" outlineLevel="1"/>
    <col min="169" max="169" width="4.6640625" style="2" hidden="1" customWidth="1" collapsed="1"/>
    <col min="170" max="198" width="4.6640625" style="2" hidden="1" customWidth="1" outlineLevel="1"/>
    <col min="199" max="199" width="4.6640625" style="21" customWidth="1" collapsed="1"/>
    <col min="200" max="229" width="4.6640625" style="21" hidden="1" customWidth="1" outlineLevel="1"/>
    <col min="230" max="230" width="4.6640625" style="21" customWidth="1" collapsed="1"/>
    <col min="231" max="253" width="4.6640625" style="21" customWidth="1" outlineLevel="1"/>
    <col min="254" max="257" width="5.33203125" style="21" customWidth="1" outlineLevel="1"/>
    <col min="258" max="260" width="5.33203125" style="2" customWidth="1" outlineLevel="1"/>
    <col min="261" max="261" width="5.33203125" style="2" customWidth="1"/>
    <col min="262" max="288" width="5.33203125" style="2" hidden="1" customWidth="1" outlineLevel="1"/>
    <col min="289" max="289" width="5.33203125" style="2" customWidth="1" collapsed="1"/>
    <col min="290" max="299" width="5.33203125" style="2" hidden="1" customWidth="1"/>
    <col min="300" max="16384" width="9" style="2"/>
  </cols>
  <sheetData>
    <row r="1" spans="1:299">
      <c r="C1" s="2" t="s">
        <v>181</v>
      </c>
      <c r="H1" s="21" t="s">
        <v>165</v>
      </c>
    </row>
    <row r="2" spans="1:299">
      <c r="A2" s="213" t="s">
        <v>160</v>
      </c>
      <c r="B2" s="213" t="s">
        <v>2</v>
      </c>
      <c r="C2" s="216" t="s">
        <v>0</v>
      </c>
      <c r="D2" s="216" t="s">
        <v>1</v>
      </c>
      <c r="E2" s="219" t="s">
        <v>84</v>
      </c>
      <c r="F2" s="211" t="s">
        <v>78</v>
      </c>
      <c r="G2" s="211" t="s">
        <v>11</v>
      </c>
      <c r="H2" s="211" t="s">
        <v>12</v>
      </c>
      <c r="I2" s="211" t="s">
        <v>13</v>
      </c>
      <c r="J2" s="211" t="s">
        <v>37</v>
      </c>
      <c r="K2" s="223" t="s">
        <v>16</v>
      </c>
      <c r="L2" s="223" t="s">
        <v>15</v>
      </c>
      <c r="M2" s="223" t="s">
        <v>14</v>
      </c>
      <c r="N2" s="223" t="s">
        <v>14</v>
      </c>
      <c r="O2" s="225" t="s">
        <v>3</v>
      </c>
      <c r="P2" s="1">
        <v>43983</v>
      </c>
      <c r="Q2" s="1">
        <v>43984</v>
      </c>
      <c r="R2" s="1">
        <v>43985</v>
      </c>
      <c r="S2" s="1">
        <v>43986</v>
      </c>
      <c r="T2" s="1">
        <v>43987</v>
      </c>
      <c r="U2" s="1">
        <v>43988</v>
      </c>
      <c r="V2" s="1">
        <v>43989</v>
      </c>
      <c r="W2" s="1">
        <v>43990</v>
      </c>
      <c r="X2" s="1">
        <v>43991</v>
      </c>
      <c r="Y2" s="1">
        <v>43992</v>
      </c>
      <c r="Z2" s="1">
        <v>43993</v>
      </c>
      <c r="AA2" s="1">
        <v>43994</v>
      </c>
      <c r="AB2" s="1">
        <v>43995</v>
      </c>
      <c r="AC2" s="1">
        <v>43996</v>
      </c>
      <c r="AD2" s="1">
        <v>43997</v>
      </c>
      <c r="AE2" s="1">
        <v>43998</v>
      </c>
      <c r="AF2" s="1">
        <v>43999</v>
      </c>
      <c r="AG2" s="1">
        <v>44000</v>
      </c>
      <c r="AH2" s="1">
        <v>44001</v>
      </c>
      <c r="AI2" s="1">
        <v>44002</v>
      </c>
      <c r="AJ2" s="1">
        <v>44003</v>
      </c>
      <c r="AK2" s="1">
        <v>44004</v>
      </c>
      <c r="AL2" s="1">
        <v>44005</v>
      </c>
      <c r="AM2" s="1">
        <v>44006</v>
      </c>
      <c r="AN2" s="1">
        <v>44007</v>
      </c>
      <c r="AO2" s="1">
        <v>44008</v>
      </c>
      <c r="AP2" s="1">
        <v>44009</v>
      </c>
      <c r="AQ2" s="1">
        <v>44010</v>
      </c>
      <c r="AR2" s="1">
        <v>44011</v>
      </c>
      <c r="AS2" s="1">
        <v>44012</v>
      </c>
      <c r="AT2" s="1">
        <v>44013</v>
      </c>
      <c r="AU2" s="1">
        <v>44014</v>
      </c>
      <c r="AV2" s="1">
        <v>44015</v>
      </c>
      <c r="AW2" s="1">
        <v>44016</v>
      </c>
      <c r="AX2" s="1">
        <v>44017</v>
      </c>
      <c r="AY2" s="1">
        <v>44018</v>
      </c>
      <c r="AZ2" s="1">
        <v>44019</v>
      </c>
      <c r="BA2" s="1">
        <v>44020</v>
      </c>
      <c r="BB2" s="1">
        <v>44021</v>
      </c>
      <c r="BC2" s="1">
        <v>44022</v>
      </c>
      <c r="BD2" s="1">
        <v>44023</v>
      </c>
      <c r="BE2" s="1">
        <v>44024</v>
      </c>
      <c r="BF2" s="1">
        <v>44025</v>
      </c>
      <c r="BG2" s="1">
        <v>44026</v>
      </c>
      <c r="BH2" s="1">
        <v>44027</v>
      </c>
      <c r="BI2" s="1">
        <v>44028</v>
      </c>
      <c r="BJ2" s="1">
        <v>44029</v>
      </c>
      <c r="BK2" s="1">
        <v>44030</v>
      </c>
      <c r="BL2" s="1">
        <v>44031</v>
      </c>
      <c r="BM2" s="1">
        <v>44032</v>
      </c>
      <c r="BN2" s="1">
        <v>44033</v>
      </c>
      <c r="BO2" s="1">
        <v>44034</v>
      </c>
      <c r="BP2" s="1">
        <v>44035</v>
      </c>
      <c r="BQ2" s="1">
        <v>44036</v>
      </c>
      <c r="BR2" s="1">
        <v>44037</v>
      </c>
      <c r="BS2" s="1">
        <v>44038</v>
      </c>
      <c r="BT2" s="1">
        <v>44039</v>
      </c>
      <c r="BU2" s="1">
        <v>44040</v>
      </c>
      <c r="BV2" s="1">
        <v>44041</v>
      </c>
      <c r="BW2" s="1">
        <v>44042</v>
      </c>
      <c r="BX2" s="1">
        <v>44043</v>
      </c>
      <c r="BY2" s="1">
        <v>44044</v>
      </c>
      <c r="BZ2" s="1">
        <v>44045</v>
      </c>
      <c r="CA2" s="1">
        <v>44046</v>
      </c>
      <c r="CB2" s="1">
        <v>44047</v>
      </c>
      <c r="CC2" s="1">
        <v>44048</v>
      </c>
      <c r="CD2" s="1">
        <v>44049</v>
      </c>
      <c r="CE2" s="1">
        <v>44050</v>
      </c>
      <c r="CF2" s="1">
        <v>44051</v>
      </c>
      <c r="CG2" s="1">
        <v>44052</v>
      </c>
      <c r="CH2" s="1">
        <v>44053</v>
      </c>
      <c r="CI2" s="1">
        <v>44054</v>
      </c>
      <c r="CJ2" s="1">
        <v>44055</v>
      </c>
      <c r="CK2" s="1">
        <v>44056</v>
      </c>
      <c r="CL2" s="1">
        <v>44057</v>
      </c>
      <c r="CM2" s="1">
        <v>44058</v>
      </c>
      <c r="CN2" s="1">
        <v>44059</v>
      </c>
      <c r="CO2" s="1">
        <v>44060</v>
      </c>
      <c r="CP2" s="1">
        <v>44061</v>
      </c>
      <c r="CQ2" s="1">
        <v>44062</v>
      </c>
      <c r="CR2" s="1">
        <v>44063</v>
      </c>
      <c r="CS2" s="1">
        <v>44064</v>
      </c>
      <c r="CT2" s="1">
        <v>44065</v>
      </c>
      <c r="CU2" s="1">
        <v>44066</v>
      </c>
      <c r="CV2" s="1">
        <v>44067</v>
      </c>
      <c r="CW2" s="1">
        <v>44068</v>
      </c>
      <c r="CX2" s="1">
        <v>44069</v>
      </c>
      <c r="CY2" s="1">
        <v>44070</v>
      </c>
      <c r="CZ2" s="1">
        <v>44071</v>
      </c>
      <c r="DA2" s="1">
        <v>44072</v>
      </c>
      <c r="DB2" s="1">
        <v>44073</v>
      </c>
      <c r="DC2" s="1">
        <v>44074</v>
      </c>
      <c r="DD2" s="1">
        <v>44075</v>
      </c>
      <c r="DE2" s="1">
        <v>44076</v>
      </c>
      <c r="DF2" s="1">
        <v>44077</v>
      </c>
      <c r="DG2" s="1">
        <v>44078</v>
      </c>
      <c r="DH2" s="1">
        <v>44079</v>
      </c>
      <c r="DI2" s="1">
        <v>44080</v>
      </c>
      <c r="DJ2" s="1">
        <v>44081</v>
      </c>
      <c r="DK2" s="1">
        <v>44082</v>
      </c>
      <c r="DL2" s="1">
        <v>44083</v>
      </c>
      <c r="DM2" s="1">
        <v>44084</v>
      </c>
      <c r="DN2" s="1">
        <v>44085</v>
      </c>
      <c r="DO2" s="1">
        <v>44086</v>
      </c>
      <c r="DP2" s="1">
        <v>44087</v>
      </c>
      <c r="DQ2" s="1">
        <v>44088</v>
      </c>
      <c r="DR2" s="1">
        <v>44089</v>
      </c>
      <c r="DS2" s="1">
        <v>44090</v>
      </c>
      <c r="DT2" s="1">
        <v>44091</v>
      </c>
      <c r="DU2" s="1">
        <v>44092</v>
      </c>
      <c r="DV2" s="1">
        <v>44093</v>
      </c>
      <c r="DW2" s="1">
        <v>44094</v>
      </c>
      <c r="DX2" s="1">
        <v>44095</v>
      </c>
      <c r="DY2" s="1">
        <v>44096</v>
      </c>
      <c r="DZ2" s="1">
        <v>44097</v>
      </c>
      <c r="EA2" s="1">
        <v>44098</v>
      </c>
      <c r="EB2" s="1">
        <v>44099</v>
      </c>
      <c r="EC2" s="1">
        <v>44100</v>
      </c>
      <c r="ED2" s="1">
        <v>44101</v>
      </c>
      <c r="EE2" s="1">
        <v>44102</v>
      </c>
      <c r="EF2" s="1">
        <v>44103</v>
      </c>
      <c r="EG2" s="1">
        <v>44104</v>
      </c>
      <c r="EH2" s="1">
        <v>44105</v>
      </c>
      <c r="EI2" s="1">
        <v>44106</v>
      </c>
      <c r="EJ2" s="1">
        <v>44107</v>
      </c>
      <c r="EK2" s="1">
        <v>44108</v>
      </c>
      <c r="EL2" s="1">
        <v>44109</v>
      </c>
      <c r="EM2" s="1">
        <v>44110</v>
      </c>
      <c r="EN2" s="1">
        <v>44111</v>
      </c>
      <c r="EO2" s="1">
        <v>44112</v>
      </c>
      <c r="EP2" s="1">
        <v>44113</v>
      </c>
      <c r="EQ2" s="1">
        <v>44114</v>
      </c>
      <c r="ER2" s="1">
        <v>44115</v>
      </c>
      <c r="ES2" s="1">
        <v>44116</v>
      </c>
      <c r="ET2" s="1">
        <v>44117</v>
      </c>
      <c r="EU2" s="1">
        <v>44118</v>
      </c>
      <c r="EV2" s="1">
        <v>44119</v>
      </c>
      <c r="EW2" s="1">
        <v>44120</v>
      </c>
      <c r="EX2" s="1">
        <v>44121</v>
      </c>
      <c r="EY2" s="1">
        <v>44122</v>
      </c>
      <c r="EZ2" s="1">
        <v>44123</v>
      </c>
      <c r="FA2" s="1">
        <v>44124</v>
      </c>
      <c r="FB2" s="1">
        <v>44125</v>
      </c>
      <c r="FC2" s="1">
        <v>44126</v>
      </c>
      <c r="FD2" s="1">
        <v>44127</v>
      </c>
      <c r="FE2" s="1">
        <v>44128</v>
      </c>
      <c r="FF2" s="1">
        <v>44129</v>
      </c>
      <c r="FG2" s="1">
        <v>44130</v>
      </c>
      <c r="FH2" s="1">
        <v>44131</v>
      </c>
      <c r="FI2" s="1">
        <v>44132</v>
      </c>
      <c r="FJ2" s="1">
        <v>44133</v>
      </c>
      <c r="FK2" s="1">
        <v>44134</v>
      </c>
      <c r="FL2" s="1">
        <v>44135</v>
      </c>
      <c r="FM2" s="1">
        <v>44136</v>
      </c>
      <c r="FN2" s="1">
        <v>44137</v>
      </c>
      <c r="FO2" s="1">
        <v>44138</v>
      </c>
      <c r="FP2" s="1">
        <v>44139</v>
      </c>
      <c r="FQ2" s="1">
        <v>44140</v>
      </c>
      <c r="FR2" s="1">
        <v>44141</v>
      </c>
      <c r="FS2" s="1">
        <v>44142</v>
      </c>
      <c r="FT2" s="1">
        <v>44143</v>
      </c>
      <c r="FU2" s="1">
        <v>44144</v>
      </c>
      <c r="FV2" s="1">
        <v>44145</v>
      </c>
      <c r="FW2" s="1">
        <v>44146</v>
      </c>
      <c r="FX2" s="1">
        <v>44147</v>
      </c>
      <c r="FY2" s="1">
        <v>44148</v>
      </c>
      <c r="FZ2" s="1">
        <v>44149</v>
      </c>
      <c r="GA2" s="1">
        <v>44150</v>
      </c>
      <c r="GB2" s="1">
        <v>44151</v>
      </c>
      <c r="GC2" s="1">
        <v>44152</v>
      </c>
      <c r="GD2" s="1">
        <v>44153</v>
      </c>
      <c r="GE2" s="1">
        <v>44154</v>
      </c>
      <c r="GF2" s="1">
        <v>44155</v>
      </c>
      <c r="GG2" s="1">
        <v>44156</v>
      </c>
      <c r="GH2" s="1">
        <v>44157</v>
      </c>
      <c r="GI2" s="1">
        <v>44158</v>
      </c>
      <c r="GJ2" s="1">
        <v>44159</v>
      </c>
      <c r="GK2" s="1">
        <v>44160</v>
      </c>
      <c r="GL2" s="1">
        <v>44161</v>
      </c>
      <c r="GM2" s="1">
        <v>44162</v>
      </c>
      <c r="GN2" s="1">
        <v>44163</v>
      </c>
      <c r="GO2" s="1">
        <v>44164</v>
      </c>
      <c r="GP2" s="1">
        <v>44165</v>
      </c>
      <c r="GQ2" s="1">
        <v>44166</v>
      </c>
      <c r="GR2" s="1">
        <v>44167</v>
      </c>
      <c r="GS2" s="1">
        <v>44168</v>
      </c>
      <c r="GT2" s="1">
        <v>44169</v>
      </c>
      <c r="GU2" s="1">
        <v>44170</v>
      </c>
      <c r="GV2" s="1">
        <v>44171</v>
      </c>
      <c r="GW2" s="1">
        <v>44172</v>
      </c>
      <c r="GX2" s="1">
        <v>44173</v>
      </c>
      <c r="GY2" s="1">
        <v>44174</v>
      </c>
      <c r="GZ2" s="1">
        <v>44175</v>
      </c>
      <c r="HA2" s="1">
        <v>44176</v>
      </c>
      <c r="HB2" s="1">
        <v>44177</v>
      </c>
      <c r="HC2" s="1">
        <v>44178</v>
      </c>
      <c r="HD2" s="1">
        <v>44179</v>
      </c>
      <c r="HE2" s="1">
        <v>44180</v>
      </c>
      <c r="HF2" s="1">
        <v>44181</v>
      </c>
      <c r="HG2" s="1">
        <v>44182</v>
      </c>
      <c r="HH2" s="1">
        <v>44183</v>
      </c>
      <c r="HI2" s="1">
        <v>44184</v>
      </c>
      <c r="HJ2" s="1">
        <v>44185</v>
      </c>
      <c r="HK2" s="1">
        <v>44186</v>
      </c>
      <c r="HL2" s="1">
        <v>44187</v>
      </c>
      <c r="HM2" s="1">
        <v>44188</v>
      </c>
      <c r="HN2" s="1">
        <v>44189</v>
      </c>
      <c r="HO2" s="1">
        <v>44190</v>
      </c>
      <c r="HP2" s="1">
        <v>44191</v>
      </c>
      <c r="HQ2" s="1">
        <v>44192</v>
      </c>
      <c r="HR2" s="1">
        <v>44193</v>
      </c>
      <c r="HS2" s="1">
        <v>44194</v>
      </c>
      <c r="HT2" s="1">
        <v>44195</v>
      </c>
      <c r="HU2" s="1">
        <v>44196</v>
      </c>
      <c r="HV2" s="1">
        <v>44197</v>
      </c>
      <c r="HW2" s="1">
        <v>44198</v>
      </c>
      <c r="HX2" s="1">
        <v>44199</v>
      </c>
      <c r="HY2" s="1">
        <v>44200</v>
      </c>
      <c r="HZ2" s="1">
        <v>44201</v>
      </c>
      <c r="IA2" s="1">
        <v>44202</v>
      </c>
      <c r="IB2" s="1">
        <v>44203</v>
      </c>
      <c r="IC2" s="1">
        <v>44204</v>
      </c>
      <c r="ID2" s="1">
        <v>44205</v>
      </c>
      <c r="IE2" s="1">
        <v>44206</v>
      </c>
      <c r="IF2" s="1">
        <v>44207</v>
      </c>
      <c r="IG2" s="1">
        <v>44208</v>
      </c>
      <c r="IH2" s="1">
        <v>44209</v>
      </c>
      <c r="II2" s="1">
        <v>44210</v>
      </c>
      <c r="IJ2" s="1">
        <v>44211</v>
      </c>
      <c r="IK2" s="1">
        <v>44212</v>
      </c>
      <c r="IL2" s="1">
        <v>44213</v>
      </c>
      <c r="IM2" s="1">
        <v>44214</v>
      </c>
      <c r="IN2" s="1">
        <v>44215</v>
      </c>
      <c r="IO2" s="1">
        <v>44216</v>
      </c>
      <c r="IP2" s="1">
        <v>44217</v>
      </c>
      <c r="IQ2" s="1">
        <v>44218</v>
      </c>
      <c r="IR2" s="1">
        <v>44219</v>
      </c>
      <c r="IS2" s="1">
        <v>44220</v>
      </c>
      <c r="IT2" s="1">
        <v>44221</v>
      </c>
      <c r="IU2" s="1">
        <v>44222</v>
      </c>
      <c r="IV2" s="1">
        <v>44223</v>
      </c>
      <c r="IW2" s="1">
        <v>44224</v>
      </c>
      <c r="IX2" s="1">
        <v>44225</v>
      </c>
      <c r="IY2" s="1">
        <v>44226</v>
      </c>
      <c r="IZ2" s="1">
        <v>44227</v>
      </c>
      <c r="JA2" s="1">
        <v>44228</v>
      </c>
      <c r="JB2" s="1">
        <v>44229</v>
      </c>
      <c r="JC2" s="1">
        <v>44230</v>
      </c>
      <c r="JD2" s="1">
        <v>44231</v>
      </c>
      <c r="JE2" s="1">
        <v>44232</v>
      </c>
      <c r="JF2" s="1">
        <v>44233</v>
      </c>
      <c r="JG2" s="1">
        <v>44234</v>
      </c>
      <c r="JH2" s="1">
        <v>44235</v>
      </c>
      <c r="JI2" s="1">
        <v>44236</v>
      </c>
      <c r="JJ2" s="1">
        <v>44237</v>
      </c>
      <c r="JK2" s="1">
        <v>44238</v>
      </c>
      <c r="JL2" s="1">
        <v>44239</v>
      </c>
      <c r="JM2" s="1">
        <v>44240</v>
      </c>
      <c r="JN2" s="1">
        <v>44241</v>
      </c>
      <c r="JO2" s="1">
        <v>44242</v>
      </c>
      <c r="JP2" s="1">
        <v>44243</v>
      </c>
      <c r="JQ2" s="1">
        <v>44244</v>
      </c>
      <c r="JR2" s="1">
        <v>44245</v>
      </c>
      <c r="JS2" s="1">
        <v>44246</v>
      </c>
      <c r="JT2" s="1">
        <v>44247</v>
      </c>
      <c r="JU2" s="1">
        <v>44248</v>
      </c>
      <c r="JV2" s="1">
        <v>44249</v>
      </c>
      <c r="JW2" s="1">
        <v>44250</v>
      </c>
      <c r="JX2" s="1">
        <v>44251</v>
      </c>
      <c r="JY2" s="1">
        <v>44252</v>
      </c>
      <c r="JZ2" s="1">
        <v>44253</v>
      </c>
      <c r="KA2" s="1">
        <v>44254</v>
      </c>
      <c r="KB2" s="1">
        <v>44255</v>
      </c>
      <c r="KC2" s="1">
        <v>44256</v>
      </c>
      <c r="KD2" s="1">
        <v>44257</v>
      </c>
      <c r="KE2" s="1">
        <v>44258</v>
      </c>
      <c r="KF2" s="1">
        <v>44259</v>
      </c>
      <c r="KG2" s="1">
        <v>44260</v>
      </c>
      <c r="KH2" s="1">
        <v>44261</v>
      </c>
      <c r="KI2" s="1">
        <v>44262</v>
      </c>
      <c r="KJ2" s="1">
        <v>44263</v>
      </c>
      <c r="KK2" s="1">
        <v>44264</v>
      </c>
      <c r="KL2" s="1">
        <v>44265</v>
      </c>
      <c r="KM2" s="1">
        <v>44266</v>
      </c>
    </row>
    <row r="3" spans="1:299">
      <c r="A3" s="214"/>
      <c r="B3" s="214"/>
      <c r="C3" s="217"/>
      <c r="D3" s="217"/>
      <c r="E3" s="217"/>
      <c r="F3" s="212"/>
      <c r="G3" s="212"/>
      <c r="H3" s="212"/>
      <c r="I3" s="212"/>
      <c r="J3" s="212"/>
      <c r="K3" s="224"/>
      <c r="L3" s="224"/>
      <c r="M3" s="224"/>
      <c r="N3" s="224"/>
      <c r="O3" s="225"/>
      <c r="P3" s="3">
        <f t="shared" ref="P3" si="0">P2</f>
        <v>43983</v>
      </c>
      <c r="Q3" s="4">
        <f>P3+1</f>
        <v>43984</v>
      </c>
      <c r="R3" s="4">
        <f t="shared" ref="R3:AG4" si="1">Q3+1</f>
        <v>43985</v>
      </c>
      <c r="S3" s="4">
        <f t="shared" si="1"/>
        <v>43986</v>
      </c>
      <c r="T3" s="4">
        <f t="shared" si="1"/>
        <v>43987</v>
      </c>
      <c r="U3" s="4">
        <f t="shared" si="1"/>
        <v>43988</v>
      </c>
      <c r="V3" s="4">
        <f t="shared" si="1"/>
        <v>43989</v>
      </c>
      <c r="W3" s="4">
        <f t="shared" si="1"/>
        <v>43990</v>
      </c>
      <c r="X3" s="4">
        <f t="shared" si="1"/>
        <v>43991</v>
      </c>
      <c r="Y3" s="4">
        <f t="shared" si="1"/>
        <v>43992</v>
      </c>
      <c r="Z3" s="4">
        <f t="shared" si="1"/>
        <v>43993</v>
      </c>
      <c r="AA3" s="4">
        <f t="shared" si="1"/>
        <v>43994</v>
      </c>
      <c r="AB3" s="4">
        <f t="shared" si="1"/>
        <v>43995</v>
      </c>
      <c r="AC3" s="4">
        <f t="shared" si="1"/>
        <v>43996</v>
      </c>
      <c r="AD3" s="4">
        <f t="shared" si="1"/>
        <v>43997</v>
      </c>
      <c r="AE3" s="4">
        <f t="shared" si="1"/>
        <v>43998</v>
      </c>
      <c r="AF3" s="4">
        <f t="shared" si="1"/>
        <v>43999</v>
      </c>
      <c r="AG3" s="4">
        <f t="shared" si="1"/>
        <v>44000</v>
      </c>
      <c r="AH3" s="4">
        <f t="shared" ref="AH3:AW4" si="2">AG3+1</f>
        <v>44001</v>
      </c>
      <c r="AI3" s="4">
        <f t="shared" si="2"/>
        <v>44002</v>
      </c>
      <c r="AJ3" s="4">
        <f t="shared" si="2"/>
        <v>44003</v>
      </c>
      <c r="AK3" s="4">
        <f t="shared" si="2"/>
        <v>44004</v>
      </c>
      <c r="AL3" s="4">
        <f t="shared" si="2"/>
        <v>44005</v>
      </c>
      <c r="AM3" s="4">
        <f t="shared" si="2"/>
        <v>44006</v>
      </c>
      <c r="AN3" s="4">
        <f t="shared" si="2"/>
        <v>44007</v>
      </c>
      <c r="AO3" s="4">
        <f t="shared" si="2"/>
        <v>44008</v>
      </c>
      <c r="AP3" s="4">
        <f t="shared" si="2"/>
        <v>44009</v>
      </c>
      <c r="AQ3" s="4">
        <f t="shared" si="2"/>
        <v>44010</v>
      </c>
      <c r="AR3" s="4">
        <f t="shared" si="2"/>
        <v>44011</v>
      </c>
      <c r="AS3" s="4">
        <f t="shared" si="2"/>
        <v>44012</v>
      </c>
      <c r="AT3" s="4">
        <f t="shared" si="2"/>
        <v>44013</v>
      </c>
      <c r="AU3" s="4">
        <f t="shared" si="2"/>
        <v>44014</v>
      </c>
      <c r="AV3" s="4">
        <f t="shared" si="2"/>
        <v>44015</v>
      </c>
      <c r="AW3" s="4">
        <f t="shared" si="2"/>
        <v>44016</v>
      </c>
      <c r="AX3" s="4">
        <f t="shared" ref="AX3:BM4" si="3">AW3+1</f>
        <v>44017</v>
      </c>
      <c r="AY3" s="4">
        <f t="shared" si="3"/>
        <v>44018</v>
      </c>
      <c r="AZ3" s="4">
        <f t="shared" si="3"/>
        <v>44019</v>
      </c>
      <c r="BA3" s="4">
        <f t="shared" si="3"/>
        <v>44020</v>
      </c>
      <c r="BB3" s="4">
        <f t="shared" si="3"/>
        <v>44021</v>
      </c>
      <c r="BC3" s="4">
        <f t="shared" si="3"/>
        <v>44022</v>
      </c>
      <c r="BD3" s="4">
        <f t="shared" si="3"/>
        <v>44023</v>
      </c>
      <c r="BE3" s="4">
        <f t="shared" si="3"/>
        <v>44024</v>
      </c>
      <c r="BF3" s="4">
        <f t="shared" si="3"/>
        <v>44025</v>
      </c>
      <c r="BG3" s="4">
        <f t="shared" si="3"/>
        <v>44026</v>
      </c>
      <c r="BH3" s="4">
        <f t="shared" si="3"/>
        <v>44027</v>
      </c>
      <c r="BI3" s="4">
        <f t="shared" si="3"/>
        <v>44028</v>
      </c>
      <c r="BJ3" s="4">
        <f t="shared" si="3"/>
        <v>44029</v>
      </c>
      <c r="BK3" s="4">
        <f t="shared" si="3"/>
        <v>44030</v>
      </c>
      <c r="BL3" s="4">
        <f t="shared" si="3"/>
        <v>44031</v>
      </c>
      <c r="BM3" s="4">
        <f t="shared" si="3"/>
        <v>44032</v>
      </c>
      <c r="BN3" s="4">
        <f t="shared" ref="BN3:CC4" si="4">BM3+1</f>
        <v>44033</v>
      </c>
      <c r="BO3" s="4">
        <f t="shared" si="4"/>
        <v>44034</v>
      </c>
      <c r="BP3" s="4">
        <f t="shared" si="4"/>
        <v>44035</v>
      </c>
      <c r="BQ3" s="4">
        <f t="shared" si="4"/>
        <v>44036</v>
      </c>
      <c r="BR3" s="4">
        <f t="shared" si="4"/>
        <v>44037</v>
      </c>
      <c r="BS3" s="4">
        <f t="shared" si="4"/>
        <v>44038</v>
      </c>
      <c r="BT3" s="4">
        <f t="shared" si="4"/>
        <v>44039</v>
      </c>
      <c r="BU3" s="4">
        <f t="shared" si="4"/>
        <v>44040</v>
      </c>
      <c r="BV3" s="4">
        <f t="shared" si="4"/>
        <v>44041</v>
      </c>
      <c r="BW3" s="4">
        <f t="shared" si="4"/>
        <v>44042</v>
      </c>
      <c r="BX3" s="4">
        <f t="shared" si="4"/>
        <v>44043</v>
      </c>
      <c r="BY3" s="4">
        <f t="shared" si="4"/>
        <v>44044</v>
      </c>
      <c r="BZ3" s="4">
        <f t="shared" si="4"/>
        <v>44045</v>
      </c>
      <c r="CA3" s="4">
        <f t="shared" si="4"/>
        <v>44046</v>
      </c>
      <c r="CB3" s="4">
        <f t="shared" si="4"/>
        <v>44047</v>
      </c>
      <c r="CC3" s="4">
        <f t="shared" si="4"/>
        <v>44048</v>
      </c>
      <c r="CD3" s="4">
        <f t="shared" ref="CD3:CS4" si="5">CC3+1</f>
        <v>44049</v>
      </c>
      <c r="CE3" s="4">
        <f t="shared" si="5"/>
        <v>44050</v>
      </c>
      <c r="CF3" s="4">
        <f t="shared" si="5"/>
        <v>44051</v>
      </c>
      <c r="CG3" s="4">
        <f t="shared" si="5"/>
        <v>44052</v>
      </c>
      <c r="CH3" s="4">
        <f t="shared" si="5"/>
        <v>44053</v>
      </c>
      <c r="CI3" s="4">
        <f t="shared" si="5"/>
        <v>44054</v>
      </c>
      <c r="CJ3" s="4">
        <f t="shared" si="5"/>
        <v>44055</v>
      </c>
      <c r="CK3" s="4">
        <f t="shared" si="5"/>
        <v>44056</v>
      </c>
      <c r="CL3" s="4">
        <f t="shared" si="5"/>
        <v>44057</v>
      </c>
      <c r="CM3" s="4">
        <f t="shared" si="5"/>
        <v>44058</v>
      </c>
      <c r="CN3" s="4">
        <f t="shared" si="5"/>
        <v>44059</v>
      </c>
      <c r="CO3" s="4">
        <f t="shared" si="5"/>
        <v>44060</v>
      </c>
      <c r="CP3" s="4">
        <f t="shared" si="5"/>
        <v>44061</v>
      </c>
      <c r="CQ3" s="4">
        <f t="shared" si="5"/>
        <v>44062</v>
      </c>
      <c r="CR3" s="4">
        <f t="shared" si="5"/>
        <v>44063</v>
      </c>
      <c r="CS3" s="4">
        <f t="shared" si="5"/>
        <v>44064</v>
      </c>
      <c r="CT3" s="4">
        <f t="shared" ref="CT3:DI4" si="6">CS3+1</f>
        <v>44065</v>
      </c>
      <c r="CU3" s="4">
        <f t="shared" si="6"/>
        <v>44066</v>
      </c>
      <c r="CV3" s="4">
        <f t="shared" si="6"/>
        <v>44067</v>
      </c>
      <c r="CW3" s="4">
        <f t="shared" si="6"/>
        <v>44068</v>
      </c>
      <c r="CX3" s="4">
        <f t="shared" si="6"/>
        <v>44069</v>
      </c>
      <c r="CY3" s="4">
        <f t="shared" si="6"/>
        <v>44070</v>
      </c>
      <c r="CZ3" s="4">
        <f t="shared" si="6"/>
        <v>44071</v>
      </c>
      <c r="DA3" s="4">
        <f t="shared" si="6"/>
        <v>44072</v>
      </c>
      <c r="DB3" s="4">
        <f t="shared" si="6"/>
        <v>44073</v>
      </c>
      <c r="DC3" s="5">
        <f t="shared" si="6"/>
        <v>44074</v>
      </c>
      <c r="DD3" s="5">
        <f t="shared" si="6"/>
        <v>44075</v>
      </c>
      <c r="DE3" s="5">
        <f t="shared" si="6"/>
        <v>44076</v>
      </c>
      <c r="DF3" s="5">
        <f t="shared" si="6"/>
        <v>44077</v>
      </c>
      <c r="DG3" s="5">
        <f t="shared" si="6"/>
        <v>44078</v>
      </c>
      <c r="DH3" s="5">
        <f t="shared" si="6"/>
        <v>44079</v>
      </c>
      <c r="DI3" s="5">
        <f t="shared" si="6"/>
        <v>44080</v>
      </c>
      <c r="DJ3" s="5">
        <f t="shared" ref="DJ3:DY4" si="7">DI3+1</f>
        <v>44081</v>
      </c>
      <c r="DK3" s="5">
        <f t="shared" si="7"/>
        <v>44082</v>
      </c>
      <c r="DL3" s="5">
        <f t="shared" si="7"/>
        <v>44083</v>
      </c>
      <c r="DM3" s="5">
        <f t="shared" si="7"/>
        <v>44084</v>
      </c>
      <c r="DN3" s="5">
        <f t="shared" si="7"/>
        <v>44085</v>
      </c>
      <c r="DO3" s="5">
        <f t="shared" si="7"/>
        <v>44086</v>
      </c>
      <c r="DP3" s="5">
        <f t="shared" si="7"/>
        <v>44087</v>
      </c>
      <c r="DQ3" s="5">
        <f t="shared" si="7"/>
        <v>44088</v>
      </c>
      <c r="DR3" s="5">
        <f t="shared" si="7"/>
        <v>44089</v>
      </c>
      <c r="DS3" s="5">
        <f t="shared" si="7"/>
        <v>44090</v>
      </c>
      <c r="DT3" s="5">
        <f t="shared" si="7"/>
        <v>44091</v>
      </c>
      <c r="DU3" s="5">
        <f t="shared" si="7"/>
        <v>44092</v>
      </c>
      <c r="DV3" s="5">
        <f t="shared" si="7"/>
        <v>44093</v>
      </c>
      <c r="DW3" s="5">
        <f t="shared" si="7"/>
        <v>44094</v>
      </c>
      <c r="DX3" s="5">
        <f t="shared" si="7"/>
        <v>44095</v>
      </c>
      <c r="DY3" s="5">
        <f t="shared" si="7"/>
        <v>44096</v>
      </c>
      <c r="DZ3" s="5">
        <f t="shared" ref="DZ3:EO4" si="8">DY3+1</f>
        <v>44097</v>
      </c>
      <c r="EA3" s="5">
        <f t="shared" si="8"/>
        <v>44098</v>
      </c>
      <c r="EB3" s="5">
        <f t="shared" si="8"/>
        <v>44099</v>
      </c>
      <c r="EC3" s="5">
        <f t="shared" si="8"/>
        <v>44100</v>
      </c>
      <c r="ED3" s="5">
        <f t="shared" si="8"/>
        <v>44101</v>
      </c>
      <c r="EE3" s="5">
        <f t="shared" si="8"/>
        <v>44102</v>
      </c>
      <c r="EF3" s="5">
        <f t="shared" si="8"/>
        <v>44103</v>
      </c>
      <c r="EG3" s="5">
        <f t="shared" si="8"/>
        <v>44104</v>
      </c>
      <c r="EH3" s="5">
        <f t="shared" si="8"/>
        <v>44105</v>
      </c>
      <c r="EI3" s="5">
        <f t="shared" si="8"/>
        <v>44106</v>
      </c>
      <c r="EJ3" s="5">
        <f t="shared" si="8"/>
        <v>44107</v>
      </c>
      <c r="EK3" s="5">
        <f t="shared" si="8"/>
        <v>44108</v>
      </c>
      <c r="EL3" s="5">
        <f t="shared" si="8"/>
        <v>44109</v>
      </c>
      <c r="EM3" s="5">
        <f t="shared" si="8"/>
        <v>44110</v>
      </c>
      <c r="EN3" s="5">
        <f t="shared" si="8"/>
        <v>44111</v>
      </c>
      <c r="EO3" s="5">
        <f t="shared" si="8"/>
        <v>44112</v>
      </c>
      <c r="EP3" s="5">
        <f t="shared" ref="EP3:FE4" si="9">EO3+1</f>
        <v>44113</v>
      </c>
      <c r="EQ3" s="5">
        <f t="shared" si="9"/>
        <v>44114</v>
      </c>
      <c r="ER3" s="5">
        <f t="shared" si="9"/>
        <v>44115</v>
      </c>
      <c r="ES3" s="5">
        <f t="shared" si="9"/>
        <v>44116</v>
      </c>
      <c r="ET3" s="5">
        <f t="shared" si="9"/>
        <v>44117</v>
      </c>
      <c r="EU3" s="5">
        <f t="shared" si="9"/>
        <v>44118</v>
      </c>
      <c r="EV3" s="5">
        <f t="shared" si="9"/>
        <v>44119</v>
      </c>
      <c r="EW3" s="5">
        <f t="shared" si="9"/>
        <v>44120</v>
      </c>
      <c r="EX3" s="5">
        <f t="shared" si="9"/>
        <v>44121</v>
      </c>
      <c r="EY3" s="5">
        <f t="shared" si="9"/>
        <v>44122</v>
      </c>
      <c r="EZ3" s="5">
        <f t="shared" si="9"/>
        <v>44123</v>
      </c>
      <c r="FA3" s="5">
        <f t="shared" si="9"/>
        <v>44124</v>
      </c>
      <c r="FB3" s="5">
        <f t="shared" si="9"/>
        <v>44125</v>
      </c>
      <c r="FC3" s="5">
        <f t="shared" si="9"/>
        <v>44126</v>
      </c>
      <c r="FD3" s="5">
        <f t="shared" si="9"/>
        <v>44127</v>
      </c>
      <c r="FE3" s="5">
        <f t="shared" si="9"/>
        <v>44128</v>
      </c>
      <c r="FF3" s="5">
        <f t="shared" ref="FF3:FU4" si="10">FE3+1</f>
        <v>44129</v>
      </c>
      <c r="FG3" s="5">
        <f t="shared" si="10"/>
        <v>44130</v>
      </c>
      <c r="FH3" s="5">
        <f t="shared" si="10"/>
        <v>44131</v>
      </c>
      <c r="FI3" s="5">
        <f t="shared" si="10"/>
        <v>44132</v>
      </c>
      <c r="FJ3" s="5">
        <f t="shared" si="10"/>
        <v>44133</v>
      </c>
      <c r="FK3" s="5">
        <f t="shared" si="10"/>
        <v>44134</v>
      </c>
      <c r="FL3" s="5">
        <f t="shared" si="10"/>
        <v>44135</v>
      </c>
      <c r="FM3" s="5">
        <f t="shared" si="10"/>
        <v>44136</v>
      </c>
      <c r="FN3" s="5">
        <f t="shared" si="10"/>
        <v>44137</v>
      </c>
      <c r="FO3" s="5">
        <f t="shared" si="10"/>
        <v>44138</v>
      </c>
      <c r="FP3" s="5">
        <f t="shared" si="10"/>
        <v>44139</v>
      </c>
      <c r="FQ3" s="5">
        <f t="shared" si="10"/>
        <v>44140</v>
      </c>
      <c r="FR3" s="5">
        <f t="shared" si="10"/>
        <v>44141</v>
      </c>
      <c r="FS3" s="5">
        <f t="shared" si="10"/>
        <v>44142</v>
      </c>
      <c r="FT3" s="5">
        <f t="shared" si="10"/>
        <v>44143</v>
      </c>
      <c r="FU3" s="5">
        <f t="shared" si="10"/>
        <v>44144</v>
      </c>
      <c r="FV3" s="5">
        <f t="shared" ref="FV3:GK4" si="11">FU3+1</f>
        <v>44145</v>
      </c>
      <c r="FW3" s="5">
        <f t="shared" si="11"/>
        <v>44146</v>
      </c>
      <c r="FX3" s="5">
        <f t="shared" si="11"/>
        <v>44147</v>
      </c>
      <c r="FY3" s="5">
        <f t="shared" si="11"/>
        <v>44148</v>
      </c>
      <c r="FZ3" s="5">
        <f t="shared" si="11"/>
        <v>44149</v>
      </c>
      <c r="GA3" s="5">
        <f t="shared" si="11"/>
        <v>44150</v>
      </c>
      <c r="GB3" s="5">
        <f t="shared" si="11"/>
        <v>44151</v>
      </c>
      <c r="GC3" s="5">
        <f t="shared" si="11"/>
        <v>44152</v>
      </c>
      <c r="GD3" s="5">
        <f t="shared" si="11"/>
        <v>44153</v>
      </c>
      <c r="GE3" s="5">
        <f t="shared" si="11"/>
        <v>44154</v>
      </c>
      <c r="GF3" s="5">
        <f t="shared" si="11"/>
        <v>44155</v>
      </c>
      <c r="GG3" s="5">
        <f t="shared" si="11"/>
        <v>44156</v>
      </c>
      <c r="GH3" s="5">
        <f t="shared" si="11"/>
        <v>44157</v>
      </c>
      <c r="GI3" s="5">
        <f t="shared" si="11"/>
        <v>44158</v>
      </c>
      <c r="GJ3" s="5">
        <f t="shared" si="11"/>
        <v>44159</v>
      </c>
      <c r="GK3" s="5">
        <f t="shared" si="11"/>
        <v>44160</v>
      </c>
      <c r="GL3" s="5">
        <f t="shared" ref="GL3:HA4" si="12">GK3+1</f>
        <v>44161</v>
      </c>
      <c r="GM3" s="5">
        <f t="shared" si="12"/>
        <v>44162</v>
      </c>
      <c r="GN3" s="5">
        <f t="shared" si="12"/>
        <v>44163</v>
      </c>
      <c r="GO3" s="5">
        <f t="shared" si="12"/>
        <v>44164</v>
      </c>
      <c r="GP3" s="5">
        <f t="shared" si="12"/>
        <v>44165</v>
      </c>
      <c r="GQ3" s="92">
        <f t="shared" si="12"/>
        <v>44166</v>
      </c>
      <c r="GR3" s="92">
        <f t="shared" si="12"/>
        <v>44167</v>
      </c>
      <c r="GS3" s="92">
        <f t="shared" si="12"/>
        <v>44168</v>
      </c>
      <c r="GT3" s="92">
        <f t="shared" si="12"/>
        <v>44169</v>
      </c>
      <c r="GU3" s="92">
        <f t="shared" si="12"/>
        <v>44170</v>
      </c>
      <c r="GV3" s="92">
        <f t="shared" si="12"/>
        <v>44171</v>
      </c>
      <c r="GW3" s="92">
        <f t="shared" si="12"/>
        <v>44172</v>
      </c>
      <c r="GX3" s="92">
        <f t="shared" si="12"/>
        <v>44173</v>
      </c>
      <c r="GY3" s="92">
        <f t="shared" si="12"/>
        <v>44174</v>
      </c>
      <c r="GZ3" s="92">
        <f t="shared" si="12"/>
        <v>44175</v>
      </c>
      <c r="HA3" s="92">
        <f t="shared" si="12"/>
        <v>44176</v>
      </c>
      <c r="HB3" s="92">
        <f t="shared" ref="HB3:HQ4" si="13">HA3+1</f>
        <v>44177</v>
      </c>
      <c r="HC3" s="92">
        <f t="shared" si="13"/>
        <v>44178</v>
      </c>
      <c r="HD3" s="92">
        <f t="shared" si="13"/>
        <v>44179</v>
      </c>
      <c r="HE3" s="92">
        <f t="shared" si="13"/>
        <v>44180</v>
      </c>
      <c r="HF3" s="92">
        <f t="shared" si="13"/>
        <v>44181</v>
      </c>
      <c r="HG3" s="92">
        <f t="shared" si="13"/>
        <v>44182</v>
      </c>
      <c r="HH3" s="92">
        <f t="shared" si="13"/>
        <v>44183</v>
      </c>
      <c r="HI3" s="92">
        <f t="shared" si="13"/>
        <v>44184</v>
      </c>
      <c r="HJ3" s="92">
        <f t="shared" si="13"/>
        <v>44185</v>
      </c>
      <c r="HK3" s="92">
        <f t="shared" si="13"/>
        <v>44186</v>
      </c>
      <c r="HL3" s="92">
        <f t="shared" si="13"/>
        <v>44187</v>
      </c>
      <c r="HM3" s="92">
        <f t="shared" si="13"/>
        <v>44188</v>
      </c>
      <c r="HN3" s="92">
        <f t="shared" si="13"/>
        <v>44189</v>
      </c>
      <c r="HO3" s="92">
        <f t="shared" si="13"/>
        <v>44190</v>
      </c>
      <c r="HP3" s="92">
        <f t="shared" si="13"/>
        <v>44191</v>
      </c>
      <c r="HQ3" s="92">
        <f t="shared" si="13"/>
        <v>44192</v>
      </c>
      <c r="HR3" s="92">
        <f t="shared" ref="HR3:HV4" si="14">HQ3+1</f>
        <v>44193</v>
      </c>
      <c r="HS3" s="92">
        <f t="shared" si="14"/>
        <v>44194</v>
      </c>
      <c r="HT3" s="92">
        <f t="shared" si="14"/>
        <v>44195</v>
      </c>
      <c r="HU3" s="92">
        <f t="shared" si="14"/>
        <v>44196</v>
      </c>
      <c r="HV3" s="92">
        <f t="shared" si="14"/>
        <v>44197</v>
      </c>
      <c r="HW3" s="92">
        <f t="shared" ref="HW3:HW4" si="15">HV3+1</f>
        <v>44198</v>
      </c>
      <c r="HX3" s="92">
        <f t="shared" ref="HX3:HX4" si="16">HW3+1</f>
        <v>44199</v>
      </c>
      <c r="HY3" s="92">
        <f t="shared" ref="HY3:HY4" si="17">HX3+1</f>
        <v>44200</v>
      </c>
      <c r="HZ3" s="92">
        <f t="shared" ref="HZ3:HZ4" si="18">HY3+1</f>
        <v>44201</v>
      </c>
      <c r="IA3" s="92">
        <f t="shared" ref="IA3:IA4" si="19">HZ3+1</f>
        <v>44202</v>
      </c>
      <c r="IB3" s="92">
        <f t="shared" ref="IB3:IB4" si="20">IA3+1</f>
        <v>44203</v>
      </c>
      <c r="IC3" s="92">
        <f t="shared" ref="IC3:IC4" si="21">IB3+1</f>
        <v>44204</v>
      </c>
      <c r="ID3" s="92">
        <f t="shared" ref="ID3:ID4" si="22">IC3+1</f>
        <v>44205</v>
      </c>
      <c r="IE3" s="92">
        <f t="shared" ref="IE3:IE4" si="23">ID3+1</f>
        <v>44206</v>
      </c>
      <c r="IF3" s="92">
        <f t="shared" ref="IF3:IF4" si="24">IE3+1</f>
        <v>44207</v>
      </c>
      <c r="IG3" s="92">
        <f t="shared" ref="IG3:IG4" si="25">IF3+1</f>
        <v>44208</v>
      </c>
      <c r="IH3" s="92">
        <f t="shared" ref="IH3:IH4" si="26">IG3+1</f>
        <v>44209</v>
      </c>
      <c r="II3" s="92">
        <f t="shared" ref="II3:II4" si="27">IH3+1</f>
        <v>44210</v>
      </c>
      <c r="IJ3" s="92">
        <f t="shared" ref="IJ3:IJ4" si="28">II3+1</f>
        <v>44211</v>
      </c>
      <c r="IK3" s="92">
        <f t="shared" ref="IK3:IK4" si="29">IJ3+1</f>
        <v>44212</v>
      </c>
      <c r="IL3" s="92">
        <f t="shared" ref="IL3:IL4" si="30">IK3+1</f>
        <v>44213</v>
      </c>
      <c r="IM3" s="92">
        <f t="shared" ref="IM3:IM4" si="31">IL3+1</f>
        <v>44214</v>
      </c>
      <c r="IN3" s="92">
        <f t="shared" ref="IN3:IN4" si="32">IM3+1</f>
        <v>44215</v>
      </c>
      <c r="IO3" s="92">
        <f t="shared" ref="IO3:IO4" si="33">IN3+1</f>
        <v>44216</v>
      </c>
      <c r="IP3" s="92">
        <f t="shared" ref="IP3:IP4" si="34">IO3+1</f>
        <v>44217</v>
      </c>
      <c r="IQ3" s="92">
        <f t="shared" ref="IQ3:IQ4" si="35">IP3+1</f>
        <v>44218</v>
      </c>
      <c r="IR3" s="92">
        <f t="shared" ref="IR3:IR4" si="36">IQ3+1</f>
        <v>44219</v>
      </c>
      <c r="IS3" s="92">
        <f t="shared" ref="IS3:IS4" si="37">IR3+1</f>
        <v>44220</v>
      </c>
      <c r="IT3" s="92">
        <f t="shared" ref="IT3:IT4" si="38">IS3+1</f>
        <v>44221</v>
      </c>
      <c r="IU3" s="92">
        <f t="shared" ref="IU3:IU4" si="39">IT3+1</f>
        <v>44222</v>
      </c>
      <c r="IV3" s="92">
        <f t="shared" ref="IV3:IV4" si="40">IU3+1</f>
        <v>44223</v>
      </c>
      <c r="IW3" s="92">
        <f t="shared" ref="IW3:IW4" si="41">IV3+1</f>
        <v>44224</v>
      </c>
      <c r="IX3" s="5">
        <f t="shared" ref="IX3:IX4" si="42">IW3+1</f>
        <v>44225</v>
      </c>
      <c r="IY3" s="5">
        <f t="shared" ref="IY3:IY4" si="43">IX3+1</f>
        <v>44226</v>
      </c>
      <c r="IZ3" s="5">
        <f t="shared" ref="IZ3:IZ4" si="44">IY3+1</f>
        <v>44227</v>
      </c>
      <c r="JA3" s="5">
        <f t="shared" ref="JA3:JA4" si="45">IZ3+1</f>
        <v>44228</v>
      </c>
      <c r="JB3" s="5">
        <f t="shared" ref="JB3:JB4" si="46">JA3+1</f>
        <v>44229</v>
      </c>
      <c r="JC3" s="5">
        <f t="shared" ref="JC3:JC4" si="47">JB3+1</f>
        <v>44230</v>
      </c>
      <c r="JD3" s="5">
        <f t="shared" ref="JD3:JD4" si="48">JC3+1</f>
        <v>44231</v>
      </c>
      <c r="JE3" s="5">
        <f t="shared" ref="JE3:JE4" si="49">JD3+1</f>
        <v>44232</v>
      </c>
      <c r="JF3" s="5">
        <f t="shared" ref="JF3:JF4" si="50">JE3+1</f>
        <v>44233</v>
      </c>
      <c r="JG3" s="5">
        <f t="shared" ref="JG3:JG4" si="51">JF3+1</f>
        <v>44234</v>
      </c>
      <c r="JH3" s="5">
        <f t="shared" ref="JH3:JH4" si="52">JG3+1</f>
        <v>44235</v>
      </c>
      <c r="JI3" s="5">
        <f t="shared" ref="JI3:JI4" si="53">JH3+1</f>
        <v>44236</v>
      </c>
      <c r="JJ3" s="5">
        <f t="shared" ref="JJ3:JJ4" si="54">JI3+1</f>
        <v>44237</v>
      </c>
      <c r="JK3" s="5">
        <f t="shared" ref="JK3:JK4" si="55">JJ3+1</f>
        <v>44238</v>
      </c>
      <c r="JL3" s="5">
        <f t="shared" ref="JL3:JL4" si="56">JK3+1</f>
        <v>44239</v>
      </c>
      <c r="JM3" s="5">
        <f t="shared" ref="JM3:JM4" si="57">JL3+1</f>
        <v>44240</v>
      </c>
      <c r="JN3" s="5">
        <f t="shared" ref="JN3:JN4" si="58">JM3+1</f>
        <v>44241</v>
      </c>
      <c r="JO3" s="5">
        <f t="shared" ref="JO3:JO4" si="59">JN3+1</f>
        <v>44242</v>
      </c>
      <c r="JP3" s="5">
        <f t="shared" ref="JP3:JP4" si="60">JO3+1</f>
        <v>44243</v>
      </c>
      <c r="JQ3" s="5">
        <f t="shared" ref="JQ3:JQ4" si="61">JP3+1</f>
        <v>44244</v>
      </c>
      <c r="JR3" s="5">
        <f t="shared" ref="JR3:JR4" si="62">JQ3+1</f>
        <v>44245</v>
      </c>
      <c r="JS3" s="5">
        <f t="shared" ref="JS3:JS4" si="63">JR3+1</f>
        <v>44246</v>
      </c>
      <c r="JT3" s="5">
        <f t="shared" ref="JT3:JT4" si="64">JS3+1</f>
        <v>44247</v>
      </c>
      <c r="JU3" s="5">
        <f t="shared" ref="JU3:JU4" si="65">JT3+1</f>
        <v>44248</v>
      </c>
      <c r="JV3" s="5">
        <f t="shared" ref="JV3:JV4" si="66">JU3+1</f>
        <v>44249</v>
      </c>
      <c r="JW3" s="5">
        <f t="shared" ref="JW3:JW4" si="67">JV3+1</f>
        <v>44250</v>
      </c>
      <c r="JX3" s="5">
        <f t="shared" ref="JX3:JX4" si="68">JW3+1</f>
        <v>44251</v>
      </c>
      <c r="JY3" s="5">
        <f t="shared" ref="JY3:JY4" si="69">JX3+1</f>
        <v>44252</v>
      </c>
      <c r="JZ3" s="5">
        <f t="shared" ref="JZ3:JZ4" si="70">JY3+1</f>
        <v>44253</v>
      </c>
      <c r="KA3" s="5">
        <f t="shared" ref="KA3:KA4" si="71">JZ3+1</f>
        <v>44254</v>
      </c>
      <c r="KB3" s="5">
        <f t="shared" ref="KB3:KB4" si="72">KA3+1</f>
        <v>44255</v>
      </c>
      <c r="KC3" s="5">
        <f t="shared" ref="KC3:KC4" si="73">KB3+1</f>
        <v>44256</v>
      </c>
      <c r="KD3" s="5">
        <f t="shared" ref="KD3:KD4" si="74">KC3+1</f>
        <v>44257</v>
      </c>
      <c r="KE3" s="5">
        <f t="shared" ref="KE3:KE4" si="75">KD3+1</f>
        <v>44258</v>
      </c>
      <c r="KF3" s="5">
        <f t="shared" ref="KF3:KF4" si="76">KE3+1</f>
        <v>44259</v>
      </c>
      <c r="KG3" s="5">
        <f t="shared" ref="KG3:KG4" si="77">KF3+1</f>
        <v>44260</v>
      </c>
      <c r="KH3" s="5">
        <f t="shared" ref="KH3:KH4" si="78">KG3+1</f>
        <v>44261</v>
      </c>
      <c r="KI3" s="5">
        <f t="shared" ref="KI3:KI4" si="79">KH3+1</f>
        <v>44262</v>
      </c>
      <c r="KJ3" s="5">
        <f t="shared" ref="KJ3:KJ4" si="80">KI3+1</f>
        <v>44263</v>
      </c>
      <c r="KK3" s="5">
        <f t="shared" ref="KK3:KK4" si="81">KJ3+1</f>
        <v>44264</v>
      </c>
      <c r="KL3" s="5">
        <f t="shared" ref="KL3:KL4" si="82">KK3+1</f>
        <v>44265</v>
      </c>
      <c r="KM3" s="5">
        <f t="shared" ref="KM3:KM4" si="83">KL3+1</f>
        <v>44266</v>
      </c>
    </row>
    <row r="4" spans="1:299">
      <c r="A4" s="215"/>
      <c r="B4" s="215"/>
      <c r="C4" s="218"/>
      <c r="D4" s="218"/>
      <c r="E4" s="218"/>
      <c r="F4" s="212"/>
      <c r="G4" s="212"/>
      <c r="H4" s="212"/>
      <c r="I4" s="212"/>
      <c r="J4" s="212"/>
      <c r="K4" s="224"/>
      <c r="L4" s="224"/>
      <c r="M4" s="224"/>
      <c r="N4" s="224"/>
      <c r="O4" s="225"/>
      <c r="P4" s="6">
        <f>P2</f>
        <v>43983</v>
      </c>
      <c r="Q4" s="7">
        <f>P4+1</f>
        <v>43984</v>
      </c>
      <c r="R4" s="7">
        <f t="shared" si="1"/>
        <v>43985</v>
      </c>
      <c r="S4" s="7">
        <f t="shared" si="1"/>
        <v>43986</v>
      </c>
      <c r="T4" s="7">
        <f t="shared" si="1"/>
        <v>43987</v>
      </c>
      <c r="U4" s="7">
        <f t="shared" si="1"/>
        <v>43988</v>
      </c>
      <c r="V4" s="7">
        <f t="shared" si="1"/>
        <v>43989</v>
      </c>
      <c r="W4" s="7">
        <f t="shared" si="1"/>
        <v>43990</v>
      </c>
      <c r="X4" s="7">
        <f t="shared" si="1"/>
        <v>43991</v>
      </c>
      <c r="Y4" s="7">
        <f t="shared" si="1"/>
        <v>43992</v>
      </c>
      <c r="Z4" s="7">
        <f t="shared" si="1"/>
        <v>43993</v>
      </c>
      <c r="AA4" s="7">
        <f t="shared" si="1"/>
        <v>43994</v>
      </c>
      <c r="AB4" s="7">
        <f t="shared" si="1"/>
        <v>43995</v>
      </c>
      <c r="AC4" s="7">
        <f t="shared" si="1"/>
        <v>43996</v>
      </c>
      <c r="AD4" s="7">
        <f t="shared" si="1"/>
        <v>43997</v>
      </c>
      <c r="AE4" s="7">
        <f t="shared" si="1"/>
        <v>43998</v>
      </c>
      <c r="AF4" s="7">
        <f t="shared" si="1"/>
        <v>43999</v>
      </c>
      <c r="AG4" s="7">
        <f t="shared" si="1"/>
        <v>44000</v>
      </c>
      <c r="AH4" s="7">
        <f t="shared" si="2"/>
        <v>44001</v>
      </c>
      <c r="AI4" s="7">
        <f t="shared" si="2"/>
        <v>44002</v>
      </c>
      <c r="AJ4" s="7">
        <f t="shared" si="2"/>
        <v>44003</v>
      </c>
      <c r="AK4" s="7">
        <f t="shared" si="2"/>
        <v>44004</v>
      </c>
      <c r="AL4" s="7">
        <f t="shared" si="2"/>
        <v>44005</v>
      </c>
      <c r="AM4" s="7">
        <f t="shared" si="2"/>
        <v>44006</v>
      </c>
      <c r="AN4" s="7">
        <f t="shared" si="2"/>
        <v>44007</v>
      </c>
      <c r="AO4" s="7">
        <f t="shared" si="2"/>
        <v>44008</v>
      </c>
      <c r="AP4" s="7">
        <f t="shared" si="2"/>
        <v>44009</v>
      </c>
      <c r="AQ4" s="7">
        <f t="shared" si="2"/>
        <v>44010</v>
      </c>
      <c r="AR4" s="7">
        <f t="shared" si="2"/>
        <v>44011</v>
      </c>
      <c r="AS4" s="7">
        <f t="shared" si="2"/>
        <v>44012</v>
      </c>
      <c r="AT4" s="7">
        <f t="shared" si="2"/>
        <v>44013</v>
      </c>
      <c r="AU4" s="7">
        <f t="shared" si="2"/>
        <v>44014</v>
      </c>
      <c r="AV4" s="7">
        <f t="shared" si="2"/>
        <v>44015</v>
      </c>
      <c r="AW4" s="7">
        <f t="shared" si="2"/>
        <v>44016</v>
      </c>
      <c r="AX4" s="7">
        <f t="shared" si="3"/>
        <v>44017</v>
      </c>
      <c r="AY4" s="7">
        <f t="shared" si="3"/>
        <v>44018</v>
      </c>
      <c r="AZ4" s="7">
        <f t="shared" si="3"/>
        <v>44019</v>
      </c>
      <c r="BA4" s="7">
        <f t="shared" si="3"/>
        <v>44020</v>
      </c>
      <c r="BB4" s="7">
        <f t="shared" si="3"/>
        <v>44021</v>
      </c>
      <c r="BC4" s="7">
        <f t="shared" si="3"/>
        <v>44022</v>
      </c>
      <c r="BD4" s="7">
        <f t="shared" si="3"/>
        <v>44023</v>
      </c>
      <c r="BE4" s="7">
        <f t="shared" si="3"/>
        <v>44024</v>
      </c>
      <c r="BF4" s="7">
        <f t="shared" si="3"/>
        <v>44025</v>
      </c>
      <c r="BG4" s="7">
        <f t="shared" si="3"/>
        <v>44026</v>
      </c>
      <c r="BH4" s="7">
        <f t="shared" si="3"/>
        <v>44027</v>
      </c>
      <c r="BI4" s="7">
        <f t="shared" si="3"/>
        <v>44028</v>
      </c>
      <c r="BJ4" s="7">
        <f t="shared" si="3"/>
        <v>44029</v>
      </c>
      <c r="BK4" s="7">
        <f t="shared" si="3"/>
        <v>44030</v>
      </c>
      <c r="BL4" s="7">
        <f t="shared" si="3"/>
        <v>44031</v>
      </c>
      <c r="BM4" s="7">
        <f t="shared" si="3"/>
        <v>44032</v>
      </c>
      <c r="BN4" s="7">
        <f t="shared" si="4"/>
        <v>44033</v>
      </c>
      <c r="BO4" s="7">
        <f t="shared" si="4"/>
        <v>44034</v>
      </c>
      <c r="BP4" s="7">
        <f t="shared" si="4"/>
        <v>44035</v>
      </c>
      <c r="BQ4" s="7">
        <f t="shared" si="4"/>
        <v>44036</v>
      </c>
      <c r="BR4" s="7">
        <f t="shared" si="4"/>
        <v>44037</v>
      </c>
      <c r="BS4" s="7">
        <f t="shared" si="4"/>
        <v>44038</v>
      </c>
      <c r="BT4" s="7">
        <f t="shared" si="4"/>
        <v>44039</v>
      </c>
      <c r="BU4" s="7">
        <f t="shared" si="4"/>
        <v>44040</v>
      </c>
      <c r="BV4" s="7">
        <f t="shared" si="4"/>
        <v>44041</v>
      </c>
      <c r="BW4" s="7">
        <f t="shared" si="4"/>
        <v>44042</v>
      </c>
      <c r="BX4" s="7">
        <f t="shared" si="4"/>
        <v>44043</v>
      </c>
      <c r="BY4" s="7">
        <f t="shared" si="4"/>
        <v>44044</v>
      </c>
      <c r="BZ4" s="7">
        <f t="shared" si="4"/>
        <v>44045</v>
      </c>
      <c r="CA4" s="7">
        <f t="shared" si="4"/>
        <v>44046</v>
      </c>
      <c r="CB4" s="7">
        <f t="shared" si="4"/>
        <v>44047</v>
      </c>
      <c r="CC4" s="7">
        <f t="shared" si="4"/>
        <v>44048</v>
      </c>
      <c r="CD4" s="7">
        <f t="shared" si="5"/>
        <v>44049</v>
      </c>
      <c r="CE4" s="7">
        <f t="shared" si="5"/>
        <v>44050</v>
      </c>
      <c r="CF4" s="7">
        <f t="shared" si="5"/>
        <v>44051</v>
      </c>
      <c r="CG4" s="7">
        <f t="shared" si="5"/>
        <v>44052</v>
      </c>
      <c r="CH4" s="7">
        <f t="shared" si="5"/>
        <v>44053</v>
      </c>
      <c r="CI4" s="7">
        <f t="shared" si="5"/>
        <v>44054</v>
      </c>
      <c r="CJ4" s="7">
        <f t="shared" si="5"/>
        <v>44055</v>
      </c>
      <c r="CK4" s="7">
        <f t="shared" si="5"/>
        <v>44056</v>
      </c>
      <c r="CL4" s="7">
        <f t="shared" si="5"/>
        <v>44057</v>
      </c>
      <c r="CM4" s="7">
        <f t="shared" si="5"/>
        <v>44058</v>
      </c>
      <c r="CN4" s="7">
        <f t="shared" si="5"/>
        <v>44059</v>
      </c>
      <c r="CO4" s="7">
        <f t="shared" si="5"/>
        <v>44060</v>
      </c>
      <c r="CP4" s="7">
        <f t="shared" si="5"/>
        <v>44061</v>
      </c>
      <c r="CQ4" s="7">
        <f t="shared" si="5"/>
        <v>44062</v>
      </c>
      <c r="CR4" s="7">
        <f t="shared" si="5"/>
        <v>44063</v>
      </c>
      <c r="CS4" s="7">
        <f t="shared" si="5"/>
        <v>44064</v>
      </c>
      <c r="CT4" s="7">
        <f t="shared" si="6"/>
        <v>44065</v>
      </c>
      <c r="CU4" s="7">
        <f t="shared" si="6"/>
        <v>44066</v>
      </c>
      <c r="CV4" s="7">
        <f t="shared" si="6"/>
        <v>44067</v>
      </c>
      <c r="CW4" s="7">
        <f t="shared" si="6"/>
        <v>44068</v>
      </c>
      <c r="CX4" s="7">
        <f t="shared" si="6"/>
        <v>44069</v>
      </c>
      <c r="CY4" s="7">
        <f t="shared" si="6"/>
        <v>44070</v>
      </c>
      <c r="CZ4" s="7">
        <f t="shared" si="6"/>
        <v>44071</v>
      </c>
      <c r="DA4" s="7">
        <f t="shared" si="6"/>
        <v>44072</v>
      </c>
      <c r="DB4" s="7">
        <f t="shared" si="6"/>
        <v>44073</v>
      </c>
      <c r="DC4" s="8">
        <f t="shared" si="6"/>
        <v>44074</v>
      </c>
      <c r="DD4" s="8">
        <f t="shared" si="6"/>
        <v>44075</v>
      </c>
      <c r="DE4" s="8">
        <f t="shared" si="6"/>
        <v>44076</v>
      </c>
      <c r="DF4" s="8">
        <f t="shared" si="6"/>
        <v>44077</v>
      </c>
      <c r="DG4" s="8">
        <f t="shared" si="6"/>
        <v>44078</v>
      </c>
      <c r="DH4" s="8">
        <f t="shared" si="6"/>
        <v>44079</v>
      </c>
      <c r="DI4" s="8">
        <f t="shared" si="6"/>
        <v>44080</v>
      </c>
      <c r="DJ4" s="8">
        <f t="shared" si="7"/>
        <v>44081</v>
      </c>
      <c r="DK4" s="8">
        <f t="shared" si="7"/>
        <v>44082</v>
      </c>
      <c r="DL4" s="8">
        <f t="shared" si="7"/>
        <v>44083</v>
      </c>
      <c r="DM4" s="8">
        <f t="shared" si="7"/>
        <v>44084</v>
      </c>
      <c r="DN4" s="8">
        <f t="shared" si="7"/>
        <v>44085</v>
      </c>
      <c r="DO4" s="8">
        <f t="shared" si="7"/>
        <v>44086</v>
      </c>
      <c r="DP4" s="8">
        <f t="shared" si="7"/>
        <v>44087</v>
      </c>
      <c r="DQ4" s="8">
        <f t="shared" si="7"/>
        <v>44088</v>
      </c>
      <c r="DR4" s="8">
        <f t="shared" si="7"/>
        <v>44089</v>
      </c>
      <c r="DS4" s="8">
        <f t="shared" si="7"/>
        <v>44090</v>
      </c>
      <c r="DT4" s="8">
        <f t="shared" si="7"/>
        <v>44091</v>
      </c>
      <c r="DU4" s="8">
        <f t="shared" si="7"/>
        <v>44092</v>
      </c>
      <c r="DV4" s="8">
        <f t="shared" si="7"/>
        <v>44093</v>
      </c>
      <c r="DW4" s="8">
        <f t="shared" si="7"/>
        <v>44094</v>
      </c>
      <c r="DX4" s="8">
        <f t="shared" si="7"/>
        <v>44095</v>
      </c>
      <c r="DY4" s="8">
        <f t="shared" si="7"/>
        <v>44096</v>
      </c>
      <c r="DZ4" s="8">
        <f t="shared" si="8"/>
        <v>44097</v>
      </c>
      <c r="EA4" s="8">
        <f t="shared" si="8"/>
        <v>44098</v>
      </c>
      <c r="EB4" s="8">
        <f t="shared" si="8"/>
        <v>44099</v>
      </c>
      <c r="EC4" s="8">
        <f t="shared" si="8"/>
        <v>44100</v>
      </c>
      <c r="ED4" s="8">
        <f t="shared" si="8"/>
        <v>44101</v>
      </c>
      <c r="EE4" s="8">
        <f t="shared" si="8"/>
        <v>44102</v>
      </c>
      <c r="EF4" s="8">
        <f t="shared" si="8"/>
        <v>44103</v>
      </c>
      <c r="EG4" s="8">
        <f t="shared" si="8"/>
        <v>44104</v>
      </c>
      <c r="EH4" s="8">
        <f t="shared" si="8"/>
        <v>44105</v>
      </c>
      <c r="EI4" s="8">
        <f t="shared" si="8"/>
        <v>44106</v>
      </c>
      <c r="EJ4" s="8">
        <f t="shared" si="8"/>
        <v>44107</v>
      </c>
      <c r="EK4" s="8">
        <f t="shared" si="8"/>
        <v>44108</v>
      </c>
      <c r="EL4" s="8">
        <f t="shared" si="8"/>
        <v>44109</v>
      </c>
      <c r="EM4" s="8">
        <f t="shared" si="8"/>
        <v>44110</v>
      </c>
      <c r="EN4" s="8">
        <f t="shared" si="8"/>
        <v>44111</v>
      </c>
      <c r="EO4" s="8">
        <f t="shared" si="8"/>
        <v>44112</v>
      </c>
      <c r="EP4" s="8">
        <f t="shared" si="9"/>
        <v>44113</v>
      </c>
      <c r="EQ4" s="8">
        <f t="shared" si="9"/>
        <v>44114</v>
      </c>
      <c r="ER4" s="8">
        <f t="shared" si="9"/>
        <v>44115</v>
      </c>
      <c r="ES4" s="8">
        <f t="shared" si="9"/>
        <v>44116</v>
      </c>
      <c r="ET4" s="8">
        <f t="shared" si="9"/>
        <v>44117</v>
      </c>
      <c r="EU4" s="8">
        <f t="shared" si="9"/>
        <v>44118</v>
      </c>
      <c r="EV4" s="8">
        <f t="shared" si="9"/>
        <v>44119</v>
      </c>
      <c r="EW4" s="8">
        <f t="shared" si="9"/>
        <v>44120</v>
      </c>
      <c r="EX4" s="8">
        <f t="shared" si="9"/>
        <v>44121</v>
      </c>
      <c r="EY4" s="8">
        <f t="shared" si="9"/>
        <v>44122</v>
      </c>
      <c r="EZ4" s="8">
        <f t="shared" si="9"/>
        <v>44123</v>
      </c>
      <c r="FA4" s="8">
        <f t="shared" si="9"/>
        <v>44124</v>
      </c>
      <c r="FB4" s="8">
        <f t="shared" si="9"/>
        <v>44125</v>
      </c>
      <c r="FC4" s="8">
        <f t="shared" si="9"/>
        <v>44126</v>
      </c>
      <c r="FD4" s="8">
        <f t="shared" si="9"/>
        <v>44127</v>
      </c>
      <c r="FE4" s="8">
        <f t="shared" si="9"/>
        <v>44128</v>
      </c>
      <c r="FF4" s="8">
        <f t="shared" si="10"/>
        <v>44129</v>
      </c>
      <c r="FG4" s="8">
        <f t="shared" si="10"/>
        <v>44130</v>
      </c>
      <c r="FH4" s="8">
        <f t="shared" si="10"/>
        <v>44131</v>
      </c>
      <c r="FI4" s="8">
        <f t="shared" si="10"/>
        <v>44132</v>
      </c>
      <c r="FJ4" s="8">
        <f t="shared" si="10"/>
        <v>44133</v>
      </c>
      <c r="FK4" s="8">
        <f t="shared" si="10"/>
        <v>44134</v>
      </c>
      <c r="FL4" s="8">
        <f t="shared" si="10"/>
        <v>44135</v>
      </c>
      <c r="FM4" s="8">
        <f t="shared" si="10"/>
        <v>44136</v>
      </c>
      <c r="FN4" s="8">
        <f t="shared" si="10"/>
        <v>44137</v>
      </c>
      <c r="FO4" s="8">
        <f t="shared" si="10"/>
        <v>44138</v>
      </c>
      <c r="FP4" s="8">
        <f t="shared" si="10"/>
        <v>44139</v>
      </c>
      <c r="FQ4" s="8">
        <f t="shared" si="10"/>
        <v>44140</v>
      </c>
      <c r="FR4" s="8">
        <f t="shared" si="10"/>
        <v>44141</v>
      </c>
      <c r="FS4" s="8">
        <f t="shared" si="10"/>
        <v>44142</v>
      </c>
      <c r="FT4" s="8">
        <f t="shared" si="10"/>
        <v>44143</v>
      </c>
      <c r="FU4" s="8">
        <f t="shared" si="10"/>
        <v>44144</v>
      </c>
      <c r="FV4" s="8">
        <f t="shared" si="11"/>
        <v>44145</v>
      </c>
      <c r="FW4" s="8">
        <f t="shared" si="11"/>
        <v>44146</v>
      </c>
      <c r="FX4" s="8">
        <f t="shared" si="11"/>
        <v>44147</v>
      </c>
      <c r="FY4" s="8">
        <f t="shared" si="11"/>
        <v>44148</v>
      </c>
      <c r="FZ4" s="8">
        <f t="shared" si="11"/>
        <v>44149</v>
      </c>
      <c r="GA4" s="8">
        <f t="shared" si="11"/>
        <v>44150</v>
      </c>
      <c r="GB4" s="8">
        <f t="shared" si="11"/>
        <v>44151</v>
      </c>
      <c r="GC4" s="8">
        <f t="shared" si="11"/>
        <v>44152</v>
      </c>
      <c r="GD4" s="8">
        <f t="shared" si="11"/>
        <v>44153</v>
      </c>
      <c r="GE4" s="8">
        <f t="shared" si="11"/>
        <v>44154</v>
      </c>
      <c r="GF4" s="8">
        <f t="shared" si="11"/>
        <v>44155</v>
      </c>
      <c r="GG4" s="8">
        <f t="shared" si="11"/>
        <v>44156</v>
      </c>
      <c r="GH4" s="8">
        <f t="shared" si="11"/>
        <v>44157</v>
      </c>
      <c r="GI4" s="8">
        <f t="shared" si="11"/>
        <v>44158</v>
      </c>
      <c r="GJ4" s="8">
        <f t="shared" si="11"/>
        <v>44159</v>
      </c>
      <c r="GK4" s="8">
        <f t="shared" si="11"/>
        <v>44160</v>
      </c>
      <c r="GL4" s="8">
        <f t="shared" si="12"/>
        <v>44161</v>
      </c>
      <c r="GM4" s="8">
        <f t="shared" si="12"/>
        <v>44162</v>
      </c>
      <c r="GN4" s="8">
        <f t="shared" si="12"/>
        <v>44163</v>
      </c>
      <c r="GO4" s="8">
        <f t="shared" si="12"/>
        <v>44164</v>
      </c>
      <c r="GP4" s="8">
        <f t="shared" si="12"/>
        <v>44165</v>
      </c>
      <c r="GQ4" s="93">
        <f t="shared" si="12"/>
        <v>44166</v>
      </c>
      <c r="GR4" s="93">
        <f t="shared" si="12"/>
        <v>44167</v>
      </c>
      <c r="GS4" s="93">
        <f t="shared" si="12"/>
        <v>44168</v>
      </c>
      <c r="GT4" s="93">
        <f t="shared" si="12"/>
        <v>44169</v>
      </c>
      <c r="GU4" s="93">
        <f t="shared" si="12"/>
        <v>44170</v>
      </c>
      <c r="GV4" s="93">
        <f t="shared" si="12"/>
        <v>44171</v>
      </c>
      <c r="GW4" s="93">
        <f t="shared" si="12"/>
        <v>44172</v>
      </c>
      <c r="GX4" s="93">
        <f t="shared" si="12"/>
        <v>44173</v>
      </c>
      <c r="GY4" s="93">
        <f t="shared" si="12"/>
        <v>44174</v>
      </c>
      <c r="GZ4" s="93">
        <f t="shared" si="12"/>
        <v>44175</v>
      </c>
      <c r="HA4" s="93">
        <f t="shared" si="12"/>
        <v>44176</v>
      </c>
      <c r="HB4" s="93">
        <f t="shared" si="13"/>
        <v>44177</v>
      </c>
      <c r="HC4" s="93">
        <f t="shared" si="13"/>
        <v>44178</v>
      </c>
      <c r="HD4" s="93">
        <f t="shared" si="13"/>
        <v>44179</v>
      </c>
      <c r="HE4" s="93">
        <f t="shared" si="13"/>
        <v>44180</v>
      </c>
      <c r="HF4" s="93">
        <f t="shared" si="13"/>
        <v>44181</v>
      </c>
      <c r="HG4" s="93">
        <f t="shared" si="13"/>
        <v>44182</v>
      </c>
      <c r="HH4" s="93">
        <f t="shared" si="13"/>
        <v>44183</v>
      </c>
      <c r="HI4" s="93">
        <f t="shared" si="13"/>
        <v>44184</v>
      </c>
      <c r="HJ4" s="93">
        <f t="shared" si="13"/>
        <v>44185</v>
      </c>
      <c r="HK4" s="93">
        <f t="shared" si="13"/>
        <v>44186</v>
      </c>
      <c r="HL4" s="93">
        <f t="shared" si="13"/>
        <v>44187</v>
      </c>
      <c r="HM4" s="93">
        <f t="shared" si="13"/>
        <v>44188</v>
      </c>
      <c r="HN4" s="93">
        <f t="shared" si="13"/>
        <v>44189</v>
      </c>
      <c r="HO4" s="93">
        <f t="shared" si="13"/>
        <v>44190</v>
      </c>
      <c r="HP4" s="93">
        <f t="shared" si="13"/>
        <v>44191</v>
      </c>
      <c r="HQ4" s="93">
        <f t="shared" si="13"/>
        <v>44192</v>
      </c>
      <c r="HR4" s="93">
        <f t="shared" si="14"/>
        <v>44193</v>
      </c>
      <c r="HS4" s="93">
        <f t="shared" si="14"/>
        <v>44194</v>
      </c>
      <c r="HT4" s="93">
        <f t="shared" si="14"/>
        <v>44195</v>
      </c>
      <c r="HU4" s="93">
        <f t="shared" si="14"/>
        <v>44196</v>
      </c>
      <c r="HV4" s="93">
        <f t="shared" si="14"/>
        <v>44197</v>
      </c>
      <c r="HW4" s="93">
        <f t="shared" si="15"/>
        <v>44198</v>
      </c>
      <c r="HX4" s="93">
        <f t="shared" si="16"/>
        <v>44199</v>
      </c>
      <c r="HY4" s="93">
        <f t="shared" si="17"/>
        <v>44200</v>
      </c>
      <c r="HZ4" s="93">
        <f t="shared" si="18"/>
        <v>44201</v>
      </c>
      <c r="IA4" s="93">
        <f t="shared" si="19"/>
        <v>44202</v>
      </c>
      <c r="IB4" s="93">
        <f t="shared" si="20"/>
        <v>44203</v>
      </c>
      <c r="IC4" s="93">
        <f t="shared" si="21"/>
        <v>44204</v>
      </c>
      <c r="ID4" s="93">
        <f t="shared" si="22"/>
        <v>44205</v>
      </c>
      <c r="IE4" s="93">
        <f t="shared" si="23"/>
        <v>44206</v>
      </c>
      <c r="IF4" s="93">
        <f t="shared" si="24"/>
        <v>44207</v>
      </c>
      <c r="IG4" s="93">
        <f t="shared" si="25"/>
        <v>44208</v>
      </c>
      <c r="IH4" s="93">
        <f t="shared" si="26"/>
        <v>44209</v>
      </c>
      <c r="II4" s="93">
        <f t="shared" si="27"/>
        <v>44210</v>
      </c>
      <c r="IJ4" s="93">
        <f t="shared" si="28"/>
        <v>44211</v>
      </c>
      <c r="IK4" s="93">
        <f t="shared" si="29"/>
        <v>44212</v>
      </c>
      <c r="IL4" s="93">
        <f t="shared" si="30"/>
        <v>44213</v>
      </c>
      <c r="IM4" s="93">
        <f t="shared" si="31"/>
        <v>44214</v>
      </c>
      <c r="IN4" s="93">
        <f t="shared" si="32"/>
        <v>44215</v>
      </c>
      <c r="IO4" s="93">
        <f t="shared" si="33"/>
        <v>44216</v>
      </c>
      <c r="IP4" s="93">
        <f t="shared" si="34"/>
        <v>44217</v>
      </c>
      <c r="IQ4" s="93">
        <f t="shared" si="35"/>
        <v>44218</v>
      </c>
      <c r="IR4" s="93">
        <f t="shared" si="36"/>
        <v>44219</v>
      </c>
      <c r="IS4" s="93">
        <f t="shared" si="37"/>
        <v>44220</v>
      </c>
      <c r="IT4" s="93">
        <f t="shared" si="38"/>
        <v>44221</v>
      </c>
      <c r="IU4" s="93">
        <f t="shared" si="39"/>
        <v>44222</v>
      </c>
      <c r="IV4" s="93">
        <f t="shared" si="40"/>
        <v>44223</v>
      </c>
      <c r="IW4" s="93">
        <f t="shared" si="41"/>
        <v>44224</v>
      </c>
      <c r="IX4" s="8">
        <f t="shared" si="42"/>
        <v>44225</v>
      </c>
      <c r="IY4" s="8">
        <f t="shared" si="43"/>
        <v>44226</v>
      </c>
      <c r="IZ4" s="8">
        <f t="shared" si="44"/>
        <v>44227</v>
      </c>
      <c r="JA4" s="8">
        <f t="shared" si="45"/>
        <v>44228</v>
      </c>
      <c r="JB4" s="8">
        <f t="shared" si="46"/>
        <v>44229</v>
      </c>
      <c r="JC4" s="8">
        <f t="shared" si="47"/>
        <v>44230</v>
      </c>
      <c r="JD4" s="8">
        <f t="shared" si="48"/>
        <v>44231</v>
      </c>
      <c r="JE4" s="8">
        <f t="shared" si="49"/>
        <v>44232</v>
      </c>
      <c r="JF4" s="8">
        <f t="shared" si="50"/>
        <v>44233</v>
      </c>
      <c r="JG4" s="8">
        <f t="shared" si="51"/>
        <v>44234</v>
      </c>
      <c r="JH4" s="8">
        <f t="shared" si="52"/>
        <v>44235</v>
      </c>
      <c r="JI4" s="8">
        <f t="shared" si="53"/>
        <v>44236</v>
      </c>
      <c r="JJ4" s="8">
        <f t="shared" si="54"/>
        <v>44237</v>
      </c>
      <c r="JK4" s="8">
        <f t="shared" si="55"/>
        <v>44238</v>
      </c>
      <c r="JL4" s="8">
        <f t="shared" si="56"/>
        <v>44239</v>
      </c>
      <c r="JM4" s="8">
        <f t="shared" si="57"/>
        <v>44240</v>
      </c>
      <c r="JN4" s="8">
        <f t="shared" si="58"/>
        <v>44241</v>
      </c>
      <c r="JO4" s="8">
        <f t="shared" si="59"/>
        <v>44242</v>
      </c>
      <c r="JP4" s="8">
        <f t="shared" si="60"/>
        <v>44243</v>
      </c>
      <c r="JQ4" s="8">
        <f t="shared" si="61"/>
        <v>44244</v>
      </c>
      <c r="JR4" s="8">
        <f t="shared" si="62"/>
        <v>44245</v>
      </c>
      <c r="JS4" s="8">
        <f t="shared" si="63"/>
        <v>44246</v>
      </c>
      <c r="JT4" s="8">
        <f t="shared" si="64"/>
        <v>44247</v>
      </c>
      <c r="JU4" s="8">
        <f t="shared" si="65"/>
        <v>44248</v>
      </c>
      <c r="JV4" s="8">
        <f t="shared" si="66"/>
        <v>44249</v>
      </c>
      <c r="JW4" s="8">
        <f t="shared" si="67"/>
        <v>44250</v>
      </c>
      <c r="JX4" s="8">
        <f t="shared" si="68"/>
        <v>44251</v>
      </c>
      <c r="JY4" s="8">
        <f t="shared" si="69"/>
        <v>44252</v>
      </c>
      <c r="JZ4" s="8">
        <f t="shared" si="70"/>
        <v>44253</v>
      </c>
      <c r="KA4" s="8">
        <f t="shared" si="71"/>
        <v>44254</v>
      </c>
      <c r="KB4" s="8">
        <f t="shared" si="72"/>
        <v>44255</v>
      </c>
      <c r="KC4" s="8">
        <f t="shared" si="73"/>
        <v>44256</v>
      </c>
      <c r="KD4" s="8">
        <f t="shared" si="74"/>
        <v>44257</v>
      </c>
      <c r="KE4" s="8">
        <f t="shared" si="75"/>
        <v>44258</v>
      </c>
      <c r="KF4" s="8">
        <f t="shared" si="76"/>
        <v>44259</v>
      </c>
      <c r="KG4" s="8">
        <f t="shared" si="77"/>
        <v>44260</v>
      </c>
      <c r="KH4" s="8">
        <f t="shared" si="78"/>
        <v>44261</v>
      </c>
      <c r="KI4" s="8">
        <f t="shared" si="79"/>
        <v>44262</v>
      </c>
      <c r="KJ4" s="8">
        <f t="shared" si="80"/>
        <v>44263</v>
      </c>
      <c r="KK4" s="8">
        <f t="shared" si="81"/>
        <v>44264</v>
      </c>
      <c r="KL4" s="8">
        <f t="shared" si="82"/>
        <v>44265</v>
      </c>
      <c r="KM4" s="8">
        <f t="shared" si="83"/>
        <v>44266</v>
      </c>
    </row>
    <row r="5" spans="1:299">
      <c r="A5" s="220" t="s">
        <v>4</v>
      </c>
      <c r="B5" s="64" t="s">
        <v>38</v>
      </c>
      <c r="C5" s="70" t="s">
        <v>39</v>
      </c>
      <c r="D5" s="71" t="s">
        <v>6</v>
      </c>
      <c r="E5" s="70"/>
      <c r="F5" s="72">
        <v>44214</v>
      </c>
      <c r="G5" s="73">
        <v>0.625</v>
      </c>
      <c r="H5" s="72">
        <v>44214</v>
      </c>
      <c r="I5" s="73">
        <v>0.625</v>
      </c>
      <c r="J5" s="25" t="s">
        <v>40</v>
      </c>
      <c r="K5" s="11"/>
      <c r="L5" s="11"/>
      <c r="M5" s="11"/>
      <c r="N5" s="11"/>
      <c r="O5" s="12" t="e">
        <f>NETWORKDAYS(K5,M5,#REF!)</f>
        <v>#REF!</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81"/>
      <c r="GR5" s="81"/>
      <c r="GS5" s="81"/>
      <c r="GT5" s="81"/>
      <c r="GU5" s="81"/>
      <c r="GV5" s="81"/>
      <c r="GW5" s="81"/>
      <c r="GX5" s="81"/>
      <c r="GY5" s="81"/>
      <c r="GZ5" s="81"/>
      <c r="HA5" s="81"/>
      <c r="HB5" s="81"/>
      <c r="HC5" s="81"/>
      <c r="HD5" s="81"/>
      <c r="HE5" s="81"/>
      <c r="HF5" s="81"/>
      <c r="HG5" s="81"/>
      <c r="HH5" s="81"/>
      <c r="HI5" s="81"/>
      <c r="HJ5" s="81"/>
      <c r="HK5" s="81"/>
      <c r="HL5" s="81"/>
      <c r="HM5" s="81"/>
      <c r="HN5" s="81"/>
      <c r="HO5" s="81"/>
      <c r="HP5" s="81"/>
      <c r="HQ5" s="81"/>
      <c r="HR5" s="81"/>
      <c r="HS5" s="81"/>
      <c r="HT5" s="81"/>
      <c r="HU5" s="81"/>
      <c r="HV5" s="81"/>
      <c r="HW5" s="81"/>
      <c r="HX5" s="81"/>
      <c r="HY5" s="81"/>
      <c r="HZ5" s="81"/>
      <c r="IA5" s="81"/>
      <c r="IB5" s="81"/>
      <c r="IC5" s="81"/>
      <c r="ID5" s="81"/>
      <c r="IE5" s="81"/>
      <c r="IF5" s="81"/>
      <c r="IG5" s="81"/>
      <c r="IH5" s="81"/>
      <c r="II5" s="81"/>
      <c r="IJ5" s="81"/>
      <c r="IK5" s="81"/>
      <c r="IL5" s="81"/>
      <c r="IM5" s="81"/>
      <c r="IN5" s="81"/>
      <c r="IO5" s="81"/>
      <c r="IP5" s="81"/>
      <c r="IQ5" s="81"/>
      <c r="IR5" s="81"/>
      <c r="IS5" s="81"/>
      <c r="IT5" s="81"/>
      <c r="IU5" s="81"/>
      <c r="IV5" s="81"/>
      <c r="IW5" s="81"/>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row>
    <row r="6" spans="1:299">
      <c r="A6" s="221"/>
      <c r="B6" s="64" t="s">
        <v>5</v>
      </c>
      <c r="C6" s="70" t="s">
        <v>7</v>
      </c>
      <c r="D6" s="74" t="s">
        <v>6</v>
      </c>
      <c r="E6" s="75"/>
      <c r="F6" s="72">
        <v>44208</v>
      </c>
      <c r="G6" s="72" t="s">
        <v>82</v>
      </c>
      <c r="H6" s="72">
        <v>44208</v>
      </c>
      <c r="I6" s="72" t="s">
        <v>82</v>
      </c>
      <c r="J6" s="24"/>
      <c r="K6" s="11"/>
      <c r="L6" s="11"/>
      <c r="M6" s="11"/>
      <c r="N6" s="11"/>
      <c r="O6" s="12"/>
      <c r="P6" s="13"/>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47"/>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81"/>
      <c r="GR6" s="81"/>
      <c r="GS6" s="81"/>
      <c r="GT6" s="81"/>
      <c r="GU6" s="81"/>
      <c r="GV6" s="81"/>
      <c r="GW6" s="81"/>
      <c r="GX6" s="81"/>
      <c r="GY6" s="81"/>
      <c r="GZ6" s="81"/>
      <c r="HA6" s="81"/>
      <c r="HB6" s="81"/>
      <c r="HC6" s="81"/>
      <c r="HD6" s="81"/>
      <c r="HE6" s="81"/>
      <c r="HF6" s="81"/>
      <c r="HG6" s="81"/>
      <c r="HH6" s="81"/>
      <c r="HI6" s="81"/>
      <c r="HJ6" s="81"/>
      <c r="HK6" s="81"/>
      <c r="HL6" s="81"/>
      <c r="HM6" s="81"/>
      <c r="HN6" s="81"/>
      <c r="HO6" s="81"/>
      <c r="HP6" s="81"/>
      <c r="HQ6" s="81"/>
      <c r="HR6" s="81"/>
      <c r="HS6" s="81"/>
      <c r="HT6" s="81"/>
      <c r="HU6" s="81"/>
      <c r="HV6" s="81"/>
      <c r="HW6" s="81"/>
      <c r="HX6" s="81"/>
      <c r="HY6" s="81"/>
      <c r="HZ6" s="81"/>
      <c r="IA6" s="81"/>
      <c r="IB6" s="81"/>
      <c r="IC6" s="81"/>
      <c r="ID6" s="81"/>
      <c r="IE6" s="81"/>
      <c r="IF6" s="81"/>
      <c r="IG6" s="81"/>
      <c r="IH6" s="81"/>
      <c r="II6" s="81"/>
      <c r="IJ6" s="81"/>
      <c r="IK6" s="81"/>
      <c r="IL6" s="81"/>
      <c r="IM6" s="81"/>
      <c r="IN6" s="81"/>
      <c r="IO6" s="81"/>
      <c r="IP6" s="81"/>
      <c r="IQ6" s="81"/>
      <c r="IR6" s="81"/>
      <c r="IS6" s="81"/>
      <c r="IT6" s="81"/>
      <c r="IU6" s="81"/>
      <c r="IV6" s="81"/>
      <c r="IW6" s="81"/>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row>
    <row r="7" spans="1:299">
      <c r="A7" s="222"/>
      <c r="B7" s="64" t="s">
        <v>114</v>
      </c>
      <c r="C7" s="70" t="s">
        <v>115</v>
      </c>
      <c r="D7" s="74" t="s">
        <v>6</v>
      </c>
      <c r="E7" s="75"/>
      <c r="F7" s="72">
        <v>44201</v>
      </c>
      <c r="G7" s="117">
        <v>0.75</v>
      </c>
      <c r="H7" s="72">
        <v>44202</v>
      </c>
      <c r="I7" s="117">
        <v>0.375</v>
      </c>
      <c r="J7" s="24"/>
      <c r="K7" s="11"/>
      <c r="L7" s="11"/>
      <c r="M7" s="11"/>
      <c r="N7" s="11"/>
      <c r="O7" s="82"/>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4"/>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81"/>
      <c r="GR7" s="81"/>
      <c r="GS7" s="81"/>
      <c r="GT7" s="81"/>
      <c r="GU7" s="81"/>
      <c r="GV7" s="81"/>
      <c r="GW7" s="81"/>
      <c r="GX7" s="81"/>
      <c r="GY7" s="81"/>
      <c r="GZ7" s="81"/>
      <c r="HA7" s="81"/>
      <c r="HB7" s="81"/>
      <c r="HC7" s="81"/>
      <c r="HD7" s="81"/>
      <c r="HE7" s="81"/>
      <c r="HF7" s="81"/>
      <c r="HG7" s="81"/>
      <c r="HH7" s="81"/>
      <c r="HI7" s="81"/>
      <c r="HJ7" s="81"/>
      <c r="HK7" s="81"/>
      <c r="HL7" s="81"/>
      <c r="HM7" s="81"/>
      <c r="HN7" s="81"/>
      <c r="HO7" s="81"/>
      <c r="HP7" s="81"/>
      <c r="HQ7" s="81"/>
      <c r="HR7" s="81"/>
      <c r="HS7" s="81"/>
      <c r="HT7" s="81"/>
      <c r="HU7" s="81"/>
      <c r="HV7" s="81"/>
      <c r="HW7" s="81"/>
      <c r="HX7" s="81"/>
      <c r="HY7" s="81"/>
      <c r="HZ7" s="81"/>
      <c r="IA7" s="81"/>
      <c r="IB7" s="81"/>
      <c r="IC7" s="81"/>
      <c r="ID7" s="81"/>
      <c r="IE7" s="81"/>
      <c r="IF7" s="81"/>
      <c r="IG7" s="81"/>
      <c r="IH7" s="81"/>
      <c r="II7" s="81"/>
      <c r="IJ7" s="81"/>
      <c r="IK7" s="81"/>
      <c r="IL7" s="81"/>
      <c r="IM7" s="81"/>
      <c r="IN7" s="81"/>
      <c r="IO7" s="81"/>
      <c r="IP7" s="81"/>
      <c r="IQ7" s="81"/>
      <c r="IR7" s="81"/>
      <c r="IS7" s="81"/>
      <c r="IT7" s="81"/>
      <c r="IU7" s="81"/>
      <c r="IV7" s="81"/>
      <c r="IW7" s="81"/>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row>
    <row r="8" spans="1:299">
      <c r="A8" s="89" t="s">
        <v>159</v>
      </c>
      <c r="B8" s="64" t="s">
        <v>8</v>
      </c>
      <c r="C8" s="70" t="s">
        <v>9</v>
      </c>
      <c r="D8" s="74" t="s">
        <v>10</v>
      </c>
      <c r="E8" s="75" t="s">
        <v>40</v>
      </c>
      <c r="F8" s="72">
        <v>44198</v>
      </c>
      <c r="G8" s="73">
        <v>0.20833333333333334</v>
      </c>
      <c r="H8" s="72">
        <v>44198</v>
      </c>
      <c r="I8" s="73">
        <v>0.20833333333333334</v>
      </c>
      <c r="J8" s="25">
        <f>I8-G8</f>
        <v>0</v>
      </c>
      <c r="K8" s="11">
        <v>44014.208333333336</v>
      </c>
      <c r="L8" s="15">
        <v>0.20833333333333334</v>
      </c>
      <c r="M8" s="11">
        <v>44014.208333333336</v>
      </c>
      <c r="N8" s="15">
        <v>0.20833333333333334</v>
      </c>
      <c r="O8" s="16">
        <f>(M8+N8)-(H8+I8)</f>
        <v>-183.79166666666424</v>
      </c>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81"/>
      <c r="GR8" s="81"/>
      <c r="GS8" s="81"/>
      <c r="GT8" s="81"/>
      <c r="GU8" s="81"/>
      <c r="GV8" s="81"/>
      <c r="GW8" s="81"/>
      <c r="GX8" s="81"/>
      <c r="GY8" s="81"/>
      <c r="GZ8" s="81"/>
      <c r="HA8" s="81"/>
      <c r="HB8" s="81"/>
      <c r="HC8" s="81"/>
      <c r="HD8" s="81"/>
      <c r="HE8" s="81"/>
      <c r="HF8" s="81"/>
      <c r="HG8" s="81"/>
      <c r="HH8" s="81"/>
      <c r="HI8" s="81"/>
      <c r="HJ8" s="81"/>
      <c r="HK8" s="81"/>
      <c r="HL8" s="81"/>
      <c r="HM8" s="81"/>
      <c r="HN8" s="81"/>
      <c r="HO8" s="81"/>
      <c r="HP8" s="81"/>
      <c r="HQ8" s="81"/>
      <c r="HR8" s="81"/>
      <c r="HS8" s="81"/>
      <c r="HT8" s="81"/>
      <c r="HU8" s="81"/>
      <c r="HV8" s="81"/>
      <c r="HW8" s="81"/>
      <c r="HX8" s="81"/>
      <c r="HY8" s="81"/>
      <c r="HZ8" s="81"/>
      <c r="IA8" s="81"/>
      <c r="IB8" s="81"/>
      <c r="IC8" s="81"/>
      <c r="ID8" s="81"/>
      <c r="IE8" s="81"/>
      <c r="IF8" s="81"/>
      <c r="IG8" s="81"/>
      <c r="IH8" s="81"/>
      <c r="II8" s="81"/>
      <c r="IJ8" s="81"/>
      <c r="IK8" s="81"/>
      <c r="IL8" s="81"/>
      <c r="IM8" s="81"/>
      <c r="IN8" s="81"/>
      <c r="IO8" s="81"/>
      <c r="IP8" s="81"/>
      <c r="IQ8" s="81"/>
      <c r="IR8" s="81"/>
      <c r="IS8" s="81"/>
      <c r="IT8" s="81"/>
      <c r="IU8" s="81"/>
      <c r="IV8" s="81"/>
      <c r="IW8" s="81"/>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row>
    <row r="9" spans="1:299">
      <c r="A9" s="226" t="s">
        <v>58</v>
      </c>
      <c r="B9" s="27" t="s">
        <v>59</v>
      </c>
      <c r="C9" s="28" t="s">
        <v>61</v>
      </c>
      <c r="D9" s="29" t="s">
        <v>10</v>
      </c>
      <c r="E9" s="46"/>
      <c r="F9" s="30">
        <v>44198</v>
      </c>
      <c r="G9" s="31"/>
      <c r="H9" s="30">
        <v>44198</v>
      </c>
      <c r="I9" s="31"/>
      <c r="J9" s="32"/>
      <c r="K9" s="11"/>
      <c r="L9" s="15"/>
      <c r="M9" s="11"/>
      <c r="N9" s="15"/>
      <c r="O9" s="16"/>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81"/>
      <c r="GR9" s="81"/>
      <c r="GS9" s="81"/>
      <c r="GT9" s="81"/>
      <c r="GU9" s="81"/>
      <c r="GV9" s="81"/>
      <c r="GW9" s="81"/>
      <c r="GX9" s="81"/>
      <c r="GY9" s="81"/>
      <c r="GZ9" s="81"/>
      <c r="HA9" s="81"/>
      <c r="HB9" s="81"/>
      <c r="HC9" s="81"/>
      <c r="HD9" s="81"/>
      <c r="HE9" s="81"/>
      <c r="HF9" s="81"/>
      <c r="HG9" s="81"/>
      <c r="HH9" s="81"/>
      <c r="HI9" s="81"/>
      <c r="HJ9" s="81"/>
      <c r="HK9" s="81"/>
      <c r="HL9" s="81"/>
      <c r="HM9" s="81"/>
      <c r="HN9" s="81"/>
      <c r="HO9" s="81"/>
      <c r="HP9" s="81"/>
      <c r="HQ9" s="81"/>
      <c r="HR9" s="81"/>
      <c r="HS9" s="81"/>
      <c r="HT9" s="81"/>
      <c r="HU9" s="81"/>
      <c r="HV9" s="81"/>
      <c r="HW9" s="81"/>
      <c r="HX9" s="81"/>
      <c r="HY9" s="81"/>
      <c r="HZ9" s="81"/>
      <c r="IA9" s="81"/>
      <c r="IB9" s="81"/>
      <c r="IC9" s="81"/>
      <c r="ID9" s="81"/>
      <c r="IE9" s="81"/>
      <c r="IF9" s="81"/>
      <c r="IG9" s="81"/>
      <c r="IH9" s="81"/>
      <c r="II9" s="81"/>
      <c r="IJ9" s="81"/>
      <c r="IK9" s="81"/>
      <c r="IL9" s="81"/>
      <c r="IM9" s="81"/>
      <c r="IN9" s="81"/>
      <c r="IO9" s="81"/>
      <c r="IP9" s="81"/>
      <c r="IQ9" s="81"/>
      <c r="IR9" s="81"/>
      <c r="IS9" s="81"/>
      <c r="IT9" s="81"/>
      <c r="IU9" s="81"/>
      <c r="IV9" s="81"/>
      <c r="IW9" s="81"/>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row>
    <row r="10" spans="1:299">
      <c r="A10" s="227"/>
      <c r="B10" s="27" t="s">
        <v>60</v>
      </c>
      <c r="C10" s="28" t="s">
        <v>66</v>
      </c>
      <c r="D10" s="29" t="s">
        <v>56</v>
      </c>
      <c r="E10" s="46"/>
      <c r="F10" s="30">
        <v>44198</v>
      </c>
      <c r="G10" s="31"/>
      <c r="H10" s="30">
        <v>44198</v>
      </c>
      <c r="I10" s="31"/>
      <c r="J10" s="32"/>
      <c r="K10" s="11"/>
      <c r="L10" s="15"/>
      <c r="M10" s="11"/>
      <c r="N10" s="15"/>
      <c r="O10" s="16"/>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81"/>
      <c r="GR10" s="81"/>
      <c r="GS10" s="81"/>
      <c r="GT10" s="81"/>
      <c r="GU10" s="81"/>
      <c r="GV10" s="81"/>
      <c r="GW10" s="81"/>
      <c r="GX10" s="81"/>
      <c r="GY10" s="81"/>
      <c r="GZ10" s="81"/>
      <c r="HA10" s="81"/>
      <c r="HB10" s="81"/>
      <c r="HC10" s="81"/>
      <c r="HD10" s="81"/>
      <c r="HE10" s="81"/>
      <c r="HF10" s="81"/>
      <c r="HG10" s="81"/>
      <c r="HH10" s="81"/>
      <c r="HI10" s="81"/>
      <c r="HJ10" s="81"/>
      <c r="HK10" s="81"/>
      <c r="HL10" s="81"/>
      <c r="HM10" s="81"/>
      <c r="HN10" s="81"/>
      <c r="HO10" s="81"/>
      <c r="HP10" s="81"/>
      <c r="HQ10" s="81"/>
      <c r="HR10" s="81"/>
      <c r="HS10" s="81"/>
      <c r="HT10" s="81"/>
      <c r="HU10" s="81"/>
      <c r="HV10" s="81"/>
      <c r="HW10" s="81"/>
      <c r="HX10" s="81"/>
      <c r="HY10" s="81"/>
      <c r="HZ10" s="81"/>
      <c r="IA10" s="81"/>
      <c r="IB10" s="81"/>
      <c r="IC10" s="81"/>
      <c r="ID10" s="81"/>
      <c r="IE10" s="81"/>
      <c r="IF10" s="81"/>
      <c r="IG10" s="81"/>
      <c r="IH10" s="81"/>
      <c r="II10" s="81"/>
      <c r="IJ10" s="81"/>
      <c r="IK10" s="81"/>
      <c r="IL10" s="81"/>
      <c r="IM10" s="81"/>
      <c r="IN10" s="81"/>
      <c r="IO10" s="81"/>
      <c r="IP10" s="81"/>
      <c r="IQ10" s="81"/>
      <c r="IR10" s="81"/>
      <c r="IS10" s="81"/>
      <c r="IT10" s="81"/>
      <c r="IU10" s="81"/>
      <c r="IV10" s="81"/>
      <c r="IW10" s="81"/>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row>
    <row r="11" spans="1:299">
      <c r="A11" s="227"/>
      <c r="B11" s="27" t="s">
        <v>64</v>
      </c>
      <c r="C11" s="28" t="s">
        <v>62</v>
      </c>
      <c r="D11" s="29" t="s">
        <v>52</v>
      </c>
      <c r="E11" s="46"/>
      <c r="F11" s="30">
        <v>44198</v>
      </c>
      <c r="G11" s="31"/>
      <c r="H11" s="30">
        <v>44208</v>
      </c>
      <c r="I11" s="31"/>
      <c r="J11" s="32"/>
      <c r="K11" s="11"/>
      <c r="L11" s="15"/>
      <c r="M11" s="11"/>
      <c r="N11" s="15"/>
      <c r="O11" s="16"/>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81"/>
      <c r="GR11" s="81"/>
      <c r="GS11" s="81"/>
      <c r="GT11" s="81"/>
      <c r="GU11" s="81"/>
      <c r="GV11" s="81"/>
      <c r="GW11" s="81"/>
      <c r="GX11" s="81"/>
      <c r="GY11" s="81"/>
      <c r="GZ11" s="81"/>
      <c r="HA11" s="81"/>
      <c r="HB11" s="81"/>
      <c r="HC11" s="81"/>
      <c r="HD11" s="81"/>
      <c r="HE11" s="81"/>
      <c r="HF11" s="81"/>
      <c r="HG11" s="81"/>
      <c r="HH11" s="81"/>
      <c r="HI11" s="81"/>
      <c r="HJ11" s="81"/>
      <c r="HK11" s="81"/>
      <c r="HL11" s="81"/>
      <c r="HM11" s="81"/>
      <c r="HN11" s="81"/>
      <c r="HO11" s="81"/>
      <c r="HP11" s="81"/>
      <c r="HQ11" s="81"/>
      <c r="HR11" s="81"/>
      <c r="HS11" s="81"/>
      <c r="HT11" s="81"/>
      <c r="HU11" s="81"/>
      <c r="HV11" s="81"/>
      <c r="HW11" s="81"/>
      <c r="HX11" s="81"/>
      <c r="HY11" s="81"/>
      <c r="HZ11" s="81"/>
      <c r="IA11" s="81"/>
      <c r="IB11" s="81"/>
      <c r="IC11" s="81"/>
      <c r="ID11" s="81"/>
      <c r="IE11" s="81"/>
      <c r="IF11" s="81"/>
      <c r="IG11" s="81"/>
      <c r="IH11" s="81"/>
      <c r="II11" s="81"/>
      <c r="IJ11" s="81"/>
      <c r="IK11" s="81"/>
      <c r="IL11" s="81"/>
      <c r="IM11" s="81"/>
      <c r="IN11" s="81"/>
      <c r="IO11" s="81"/>
      <c r="IP11" s="81"/>
      <c r="IQ11" s="81"/>
      <c r="IR11" s="81"/>
      <c r="IS11" s="81"/>
      <c r="IT11" s="81"/>
      <c r="IU11" s="81"/>
      <c r="IV11" s="81"/>
      <c r="IW11" s="81"/>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row>
    <row r="12" spans="1:299">
      <c r="A12" s="227"/>
      <c r="B12" s="27" t="s">
        <v>65</v>
      </c>
      <c r="C12" s="28" t="s">
        <v>63</v>
      </c>
      <c r="D12" s="29" t="s">
        <v>52</v>
      </c>
      <c r="E12" s="46"/>
      <c r="F12" s="30">
        <v>44198</v>
      </c>
      <c r="G12" s="31"/>
      <c r="H12" s="30">
        <v>44208</v>
      </c>
      <c r="I12" s="31"/>
      <c r="J12" s="32"/>
      <c r="K12" s="11"/>
      <c r="L12" s="15"/>
      <c r="M12" s="11"/>
      <c r="N12" s="15"/>
      <c r="O12" s="16"/>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81"/>
      <c r="GR12" s="81"/>
      <c r="GS12" s="81"/>
      <c r="GT12" s="81"/>
      <c r="GU12" s="81"/>
      <c r="GV12" s="81"/>
      <c r="GW12" s="81"/>
      <c r="GX12" s="81"/>
      <c r="GY12" s="81"/>
      <c r="GZ12" s="81"/>
      <c r="HA12" s="81"/>
      <c r="HB12" s="81"/>
      <c r="HC12" s="81"/>
      <c r="HD12" s="81"/>
      <c r="HE12" s="81"/>
      <c r="HF12" s="81"/>
      <c r="HG12" s="81"/>
      <c r="HH12" s="81"/>
      <c r="HI12" s="81"/>
      <c r="HJ12" s="81"/>
      <c r="HK12" s="81"/>
      <c r="HL12" s="81"/>
      <c r="HM12" s="81"/>
      <c r="HN12" s="81"/>
      <c r="HO12" s="81"/>
      <c r="HP12" s="81"/>
      <c r="HQ12" s="81"/>
      <c r="HR12" s="81"/>
      <c r="HS12" s="81"/>
      <c r="HT12" s="81"/>
      <c r="HU12" s="81"/>
      <c r="HV12" s="81"/>
      <c r="HW12" s="81"/>
      <c r="HX12" s="81"/>
      <c r="HY12" s="81"/>
      <c r="HZ12" s="81"/>
      <c r="IA12" s="81"/>
      <c r="IB12" s="81"/>
      <c r="IC12" s="81"/>
      <c r="ID12" s="81"/>
      <c r="IE12" s="81"/>
      <c r="IF12" s="81"/>
      <c r="IG12" s="81"/>
      <c r="IH12" s="81"/>
      <c r="II12" s="81"/>
      <c r="IJ12" s="81"/>
      <c r="IK12" s="81"/>
      <c r="IL12" s="81"/>
      <c r="IM12" s="81"/>
      <c r="IN12" s="81"/>
      <c r="IO12" s="81"/>
      <c r="IP12" s="81"/>
      <c r="IQ12" s="81"/>
      <c r="IR12" s="81"/>
      <c r="IS12" s="81"/>
      <c r="IT12" s="81"/>
      <c r="IU12" s="81"/>
      <c r="IV12" s="81"/>
      <c r="IW12" s="81"/>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row>
    <row r="13" spans="1:299">
      <c r="A13" s="227"/>
      <c r="B13" s="27" t="s">
        <v>54</v>
      </c>
      <c r="C13" s="28" t="s">
        <v>55</v>
      </c>
      <c r="D13" s="29" t="s">
        <v>57</v>
      </c>
      <c r="E13" s="46"/>
      <c r="F13" s="30">
        <v>44208</v>
      </c>
      <c r="G13" s="31"/>
      <c r="H13" s="30">
        <v>44208</v>
      </c>
      <c r="I13" s="31"/>
      <c r="J13" s="32"/>
      <c r="K13" s="11"/>
      <c r="L13" s="15"/>
      <c r="M13" s="11"/>
      <c r="N13" s="15"/>
      <c r="O13" s="16"/>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81"/>
      <c r="GR13" s="81"/>
      <c r="GS13" s="81"/>
      <c r="GT13" s="81"/>
      <c r="GU13" s="81"/>
      <c r="GV13" s="81"/>
      <c r="GW13" s="81"/>
      <c r="GX13" s="81"/>
      <c r="GY13" s="81"/>
      <c r="GZ13" s="81"/>
      <c r="HA13" s="81"/>
      <c r="HB13" s="81"/>
      <c r="HC13" s="81"/>
      <c r="HD13" s="81"/>
      <c r="HE13" s="81"/>
      <c r="HF13" s="81"/>
      <c r="HG13" s="81"/>
      <c r="HH13" s="81"/>
      <c r="HI13" s="81"/>
      <c r="HJ13" s="81"/>
      <c r="HK13" s="81"/>
      <c r="HL13" s="81"/>
      <c r="HM13" s="81"/>
      <c r="HN13" s="81"/>
      <c r="HO13" s="81"/>
      <c r="HP13" s="81"/>
      <c r="HQ13" s="81"/>
      <c r="HR13" s="81"/>
      <c r="HS13" s="81"/>
      <c r="HT13" s="81"/>
      <c r="HU13" s="81"/>
      <c r="HV13" s="81"/>
      <c r="HW13" s="81"/>
      <c r="HX13" s="81"/>
      <c r="HY13" s="81"/>
      <c r="HZ13" s="81"/>
      <c r="IA13" s="81"/>
      <c r="IB13" s="81"/>
      <c r="IC13" s="81"/>
      <c r="ID13" s="81"/>
      <c r="IE13" s="81"/>
      <c r="IF13" s="81"/>
      <c r="IG13" s="81"/>
      <c r="IH13" s="81"/>
      <c r="II13" s="81"/>
      <c r="IJ13" s="81"/>
      <c r="IK13" s="81"/>
      <c r="IL13" s="81"/>
      <c r="IM13" s="81"/>
      <c r="IN13" s="81"/>
      <c r="IO13" s="81"/>
      <c r="IP13" s="81"/>
      <c r="IQ13" s="81"/>
      <c r="IR13" s="81"/>
      <c r="IS13" s="81"/>
      <c r="IT13" s="81"/>
      <c r="IU13" s="81"/>
      <c r="IV13" s="81"/>
      <c r="IW13" s="81"/>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row>
    <row r="14" spans="1:299">
      <c r="A14" s="202" t="s">
        <v>162</v>
      </c>
      <c r="B14" s="39" t="s">
        <v>53</v>
      </c>
      <c r="C14" s="40" t="s">
        <v>18</v>
      </c>
      <c r="D14" s="41" t="s">
        <v>102</v>
      </c>
      <c r="E14" s="40" t="s">
        <v>40</v>
      </c>
      <c r="F14" s="42">
        <v>44200</v>
      </c>
      <c r="G14" s="43">
        <v>0</v>
      </c>
      <c r="H14" s="42">
        <v>44202</v>
      </c>
      <c r="I14" s="43">
        <v>0.5</v>
      </c>
      <c r="J14" s="25" t="s">
        <v>40</v>
      </c>
      <c r="K14" s="11">
        <v>43983</v>
      </c>
      <c r="L14" s="15">
        <v>0</v>
      </c>
      <c r="M14" s="22">
        <v>44022</v>
      </c>
      <c r="N14" s="23">
        <v>0.78749999999999998</v>
      </c>
      <c r="O14" s="16">
        <f>(M14+N14)-(H14+I14)</f>
        <v>-179.71250000000146</v>
      </c>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81"/>
      <c r="GR14" s="81"/>
      <c r="GS14" s="81"/>
      <c r="GT14" s="81"/>
      <c r="GU14" s="81"/>
      <c r="GV14" s="81"/>
      <c r="GW14" s="81"/>
      <c r="GX14" s="81"/>
      <c r="GY14" s="81"/>
      <c r="GZ14" s="81"/>
      <c r="HA14" s="81"/>
      <c r="HB14" s="81"/>
      <c r="HC14" s="81"/>
      <c r="HD14" s="81"/>
      <c r="HE14" s="81"/>
      <c r="HF14" s="81"/>
      <c r="HG14" s="81"/>
      <c r="HH14" s="81"/>
      <c r="HI14" s="81"/>
      <c r="HJ14" s="81"/>
      <c r="HK14" s="81"/>
      <c r="HL14" s="81"/>
      <c r="HM14" s="81"/>
      <c r="HN14" s="81"/>
      <c r="HO14" s="81"/>
      <c r="HP14" s="81"/>
      <c r="HQ14" s="81"/>
      <c r="HR14" s="81"/>
      <c r="HS14" s="81"/>
      <c r="HT14" s="81"/>
      <c r="HU14" s="81"/>
      <c r="HV14" s="81"/>
      <c r="HW14" s="81"/>
      <c r="HX14" s="81"/>
      <c r="HY14" s="81"/>
      <c r="HZ14" s="81"/>
      <c r="IA14" s="81"/>
      <c r="IB14" s="81"/>
      <c r="IC14" s="81"/>
      <c r="ID14" s="81"/>
      <c r="IE14" s="81"/>
      <c r="IF14" s="81"/>
      <c r="IG14" s="81"/>
      <c r="IH14" s="81"/>
      <c r="II14" s="81"/>
      <c r="IJ14" s="81"/>
      <c r="IK14" s="81"/>
      <c r="IL14" s="81"/>
      <c r="IM14" s="81"/>
      <c r="IN14" s="81"/>
      <c r="IO14" s="81"/>
      <c r="IP14" s="81"/>
      <c r="IQ14" s="81"/>
      <c r="IR14" s="81"/>
      <c r="IS14" s="81"/>
      <c r="IT14" s="81"/>
      <c r="IU14" s="81"/>
      <c r="IV14" s="81"/>
      <c r="IW14" s="81"/>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row>
    <row r="15" spans="1:299">
      <c r="A15" s="203"/>
      <c r="B15" s="9" t="s">
        <v>164</v>
      </c>
      <c r="C15" s="10"/>
      <c r="D15" s="17" t="s">
        <v>19</v>
      </c>
      <c r="E15" s="10">
        <v>6</v>
      </c>
      <c r="F15" s="11">
        <v>44202</v>
      </c>
      <c r="G15" s="15">
        <v>0.5</v>
      </c>
      <c r="H15" s="11">
        <v>44202</v>
      </c>
      <c r="I15" s="15">
        <v>0.75</v>
      </c>
      <c r="J15" s="25" t="s">
        <v>40</v>
      </c>
      <c r="K15" s="11">
        <v>43983</v>
      </c>
      <c r="L15" s="15">
        <v>0</v>
      </c>
      <c r="M15" s="11">
        <v>44022</v>
      </c>
      <c r="N15" s="15">
        <v>0.54166666666666663</v>
      </c>
      <c r="O15" s="16">
        <f t="shared" ref="O15:O34" si="84">(M15+N15)-(H15+I15)</f>
        <v>-180.20833333333576</v>
      </c>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81"/>
      <c r="GR15" s="81"/>
      <c r="GS15" s="81"/>
      <c r="GT15" s="81"/>
      <c r="GU15" s="81"/>
      <c r="GV15" s="81"/>
      <c r="GW15" s="81"/>
      <c r="GX15" s="81"/>
      <c r="GY15" s="81"/>
      <c r="GZ15" s="81"/>
      <c r="HA15" s="81"/>
      <c r="HB15" s="81"/>
      <c r="HC15" s="81"/>
      <c r="HD15" s="81"/>
      <c r="HE15" s="81"/>
      <c r="HF15" s="81"/>
      <c r="HG15" s="81"/>
      <c r="HH15" s="81"/>
      <c r="HI15" s="81"/>
      <c r="HJ15" s="81"/>
      <c r="HK15" s="81"/>
      <c r="HL15" s="81"/>
      <c r="HM15" s="81"/>
      <c r="HN15" s="81"/>
      <c r="HO15" s="81"/>
      <c r="HP15" s="81"/>
      <c r="HQ15" s="81"/>
      <c r="HR15" s="81"/>
      <c r="HS15" s="81"/>
      <c r="HT15" s="81"/>
      <c r="HU15" s="81"/>
      <c r="HV15" s="81"/>
      <c r="HW15" s="81"/>
      <c r="HX15" s="81"/>
      <c r="HY15" s="81"/>
      <c r="HZ15" s="81"/>
      <c r="IA15" s="81"/>
      <c r="IB15" s="81"/>
      <c r="IC15" s="81"/>
      <c r="ID15" s="81"/>
      <c r="IE15" s="81"/>
      <c r="IF15" s="81"/>
      <c r="IG15" s="81"/>
      <c r="IH15" s="81"/>
      <c r="II15" s="81"/>
      <c r="IJ15" s="81"/>
      <c r="IK15" s="81"/>
      <c r="IL15" s="81"/>
      <c r="IM15" s="81"/>
      <c r="IN15" s="81"/>
      <c r="IO15" s="81"/>
      <c r="IP15" s="81"/>
      <c r="IQ15" s="81"/>
      <c r="IR15" s="81"/>
      <c r="IS15" s="81"/>
      <c r="IT15" s="81"/>
      <c r="IU15" s="81"/>
      <c r="IV15" s="81"/>
      <c r="IW15" s="81"/>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row>
    <row r="16" spans="1:299">
      <c r="A16" s="203"/>
      <c r="B16" s="9" t="s">
        <v>105</v>
      </c>
      <c r="C16" s="10" t="s">
        <v>107</v>
      </c>
      <c r="D16" s="18" t="s">
        <v>106</v>
      </c>
      <c r="E16" s="10">
        <v>1</v>
      </c>
      <c r="F16" s="11">
        <v>44202</v>
      </c>
      <c r="G16" s="15">
        <v>0.75</v>
      </c>
      <c r="H16" s="11">
        <v>44202</v>
      </c>
      <c r="I16" s="15">
        <v>0.875</v>
      </c>
      <c r="J16" s="25"/>
      <c r="K16" s="11"/>
      <c r="L16" s="15"/>
      <c r="M16" s="11"/>
      <c r="N16" s="15"/>
      <c r="O16" s="16"/>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81"/>
      <c r="GR16" s="81"/>
      <c r="GS16" s="81"/>
      <c r="GT16" s="81"/>
      <c r="GU16" s="81"/>
      <c r="GV16" s="81"/>
      <c r="GW16" s="81"/>
      <c r="GX16" s="81"/>
      <c r="GY16" s="81"/>
      <c r="GZ16" s="81"/>
      <c r="HA16" s="81"/>
      <c r="HB16" s="81"/>
      <c r="HC16" s="81"/>
      <c r="HD16" s="81"/>
      <c r="HE16" s="81"/>
      <c r="HF16" s="81"/>
      <c r="HG16" s="81"/>
      <c r="HH16" s="81"/>
      <c r="HI16" s="81"/>
      <c r="HJ16" s="81"/>
      <c r="HK16" s="81"/>
      <c r="HL16" s="81"/>
      <c r="HM16" s="81"/>
      <c r="HN16" s="81"/>
      <c r="HO16" s="81"/>
      <c r="HP16" s="81"/>
      <c r="HQ16" s="81"/>
      <c r="HR16" s="81"/>
      <c r="HS16" s="81"/>
      <c r="HT16" s="81"/>
      <c r="HU16" s="81"/>
      <c r="HV16" s="81"/>
      <c r="HW16" s="81"/>
      <c r="HX16" s="81"/>
      <c r="HY16" s="81"/>
      <c r="HZ16" s="81"/>
      <c r="IA16" s="81"/>
      <c r="IB16" s="81"/>
      <c r="IC16" s="81"/>
      <c r="ID16" s="81"/>
      <c r="IE16" s="81"/>
      <c r="IF16" s="81"/>
      <c r="IG16" s="81"/>
      <c r="IH16" s="81"/>
      <c r="II16" s="81"/>
      <c r="IJ16" s="81"/>
      <c r="IK16" s="81"/>
      <c r="IL16" s="81"/>
      <c r="IM16" s="81"/>
      <c r="IN16" s="81"/>
      <c r="IO16" s="81"/>
      <c r="IP16" s="81"/>
      <c r="IQ16" s="81"/>
      <c r="IR16" s="81"/>
      <c r="IS16" s="81"/>
      <c r="IT16" s="81"/>
      <c r="IU16" s="81"/>
      <c r="IV16" s="81"/>
      <c r="IW16" s="81"/>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row>
    <row r="17" spans="1:299" ht="30">
      <c r="A17" s="203"/>
      <c r="B17" s="9" t="s">
        <v>80</v>
      </c>
      <c r="C17" s="10" t="s">
        <v>113</v>
      </c>
      <c r="D17" s="18" t="s">
        <v>106</v>
      </c>
      <c r="E17" s="10">
        <v>1</v>
      </c>
      <c r="F17" s="11">
        <v>44203</v>
      </c>
      <c r="G17" s="15">
        <v>0.41666666666666669</v>
      </c>
      <c r="H17" s="11">
        <v>44203</v>
      </c>
      <c r="I17" s="15">
        <v>0.5</v>
      </c>
      <c r="J17" s="25">
        <f t="shared" ref="J17:J33" si="85">I17-G17</f>
        <v>8.3333333333333315E-2</v>
      </c>
      <c r="K17" s="11">
        <v>44022</v>
      </c>
      <c r="L17" s="15">
        <v>0.79166666666666663</v>
      </c>
      <c r="M17" s="11">
        <v>44022</v>
      </c>
      <c r="N17" s="15">
        <v>0.95138888888888884</v>
      </c>
      <c r="O17" s="16">
        <f>(M17+N17)-(H17+I17)</f>
        <v>-180.54861111110949</v>
      </c>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81"/>
      <c r="GR17" s="81"/>
      <c r="GS17" s="81"/>
      <c r="GT17" s="81"/>
      <c r="GU17" s="81"/>
      <c r="GV17" s="81"/>
      <c r="GW17" s="81"/>
      <c r="GX17" s="81"/>
      <c r="GY17" s="81"/>
      <c r="GZ17" s="81"/>
      <c r="HA17" s="81"/>
      <c r="HB17" s="81"/>
      <c r="HC17" s="81"/>
      <c r="HD17" s="81"/>
      <c r="HE17" s="81"/>
      <c r="HF17" s="81"/>
      <c r="HG17" s="81"/>
      <c r="HH17" s="81"/>
      <c r="HI17" s="81"/>
      <c r="HJ17" s="81"/>
      <c r="HK17" s="81"/>
      <c r="HL17" s="81"/>
      <c r="HM17" s="81"/>
      <c r="HN17" s="81"/>
      <c r="HO17" s="81"/>
      <c r="HP17" s="81"/>
      <c r="HQ17" s="81"/>
      <c r="HR17" s="81"/>
      <c r="HS17" s="81"/>
      <c r="HT17" s="81"/>
      <c r="HU17" s="81"/>
      <c r="HV17" s="81"/>
      <c r="HW17" s="81"/>
      <c r="HX17" s="81"/>
      <c r="HY17" s="81"/>
      <c r="HZ17" s="81"/>
      <c r="IA17" s="81"/>
      <c r="IB17" s="81"/>
      <c r="IC17" s="81"/>
      <c r="ID17" s="81"/>
      <c r="IE17" s="81"/>
      <c r="IF17" s="81"/>
      <c r="IG17" s="81"/>
      <c r="IH17" s="81"/>
      <c r="II17" s="81"/>
      <c r="IJ17" s="81"/>
      <c r="IK17" s="81"/>
      <c r="IL17" s="81"/>
      <c r="IM17" s="81"/>
      <c r="IN17" s="81"/>
      <c r="IO17" s="81"/>
      <c r="IP17" s="81"/>
      <c r="IQ17" s="81"/>
      <c r="IR17" s="81"/>
      <c r="IS17" s="81"/>
      <c r="IT17" s="81"/>
      <c r="IU17" s="81"/>
      <c r="IV17" s="81"/>
      <c r="IW17" s="81"/>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row>
    <row r="18" spans="1:299" ht="30">
      <c r="A18" s="203"/>
      <c r="B18" s="39" t="s">
        <v>163</v>
      </c>
      <c r="C18" s="40" t="s">
        <v>182</v>
      </c>
      <c r="D18" s="62" t="s">
        <v>33</v>
      </c>
      <c r="E18" s="63"/>
      <c r="F18" s="42">
        <v>44203</v>
      </c>
      <c r="G18" s="43">
        <v>0.41666666666666669</v>
      </c>
      <c r="H18" s="42">
        <v>44203</v>
      </c>
      <c r="I18" s="43">
        <v>0.75</v>
      </c>
      <c r="J18" s="25"/>
      <c r="K18" s="11"/>
      <c r="L18" s="15"/>
      <c r="M18" s="11"/>
      <c r="N18" s="15"/>
      <c r="O18" s="16"/>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81"/>
      <c r="GR18" s="81"/>
      <c r="GS18" s="81"/>
      <c r="GT18" s="81"/>
      <c r="GU18" s="81"/>
      <c r="GV18" s="81"/>
      <c r="GW18" s="81"/>
      <c r="GX18" s="81"/>
      <c r="GY18" s="81"/>
      <c r="GZ18" s="81"/>
      <c r="HA18" s="81"/>
      <c r="HB18" s="81"/>
      <c r="HC18" s="81"/>
      <c r="HD18" s="81"/>
      <c r="HE18" s="81"/>
      <c r="HF18" s="81"/>
      <c r="HG18" s="81"/>
      <c r="HH18" s="81"/>
      <c r="HI18" s="81"/>
      <c r="HJ18" s="81"/>
      <c r="HK18" s="81"/>
      <c r="HL18" s="81"/>
      <c r="HM18" s="81"/>
      <c r="HN18" s="81"/>
      <c r="HO18" s="81"/>
      <c r="HP18" s="81"/>
      <c r="HQ18" s="81"/>
      <c r="HR18" s="81"/>
      <c r="HS18" s="81"/>
      <c r="HT18" s="81"/>
      <c r="HU18" s="81"/>
      <c r="HV18" s="81"/>
      <c r="HW18" s="81"/>
      <c r="HX18" s="81"/>
      <c r="HY18" s="81"/>
      <c r="HZ18" s="81"/>
      <c r="IA18" s="81"/>
      <c r="IB18" s="81"/>
      <c r="IC18" s="81"/>
      <c r="ID18" s="81"/>
      <c r="IE18" s="81"/>
      <c r="IF18" s="81"/>
      <c r="IG18" s="81"/>
      <c r="IH18" s="81"/>
      <c r="II18" s="81"/>
      <c r="IJ18" s="81"/>
      <c r="IK18" s="81"/>
      <c r="IL18" s="81"/>
      <c r="IM18" s="81"/>
      <c r="IN18" s="81"/>
      <c r="IO18" s="81"/>
      <c r="IP18" s="81"/>
      <c r="IQ18" s="81"/>
      <c r="IR18" s="81"/>
      <c r="IS18" s="81"/>
      <c r="IT18" s="81"/>
      <c r="IU18" s="81"/>
      <c r="IV18" s="81"/>
      <c r="IW18" s="81"/>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row>
    <row r="19" spans="1:299">
      <c r="A19" s="203"/>
      <c r="B19" s="9" t="s">
        <v>20</v>
      </c>
      <c r="C19" s="10"/>
      <c r="D19" s="18" t="s">
        <v>21</v>
      </c>
      <c r="E19" s="45">
        <v>1</v>
      </c>
      <c r="F19" s="11">
        <v>44203</v>
      </c>
      <c r="G19" s="15">
        <v>0.5</v>
      </c>
      <c r="H19" s="11">
        <v>44203</v>
      </c>
      <c r="I19" s="15">
        <v>0.58333333333333337</v>
      </c>
      <c r="J19" s="25"/>
      <c r="K19" s="11"/>
      <c r="L19" s="15"/>
      <c r="M19" s="11"/>
      <c r="N19" s="15"/>
      <c r="O19" s="16"/>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c r="HT19" s="81"/>
      <c r="HU19" s="81"/>
      <c r="HV19" s="81"/>
      <c r="HW19" s="81"/>
      <c r="HX19" s="81"/>
      <c r="HY19" s="81"/>
      <c r="HZ19" s="81"/>
      <c r="IA19" s="81"/>
      <c r="IB19" s="81"/>
      <c r="IC19" s="81"/>
      <c r="ID19" s="81"/>
      <c r="IE19" s="81"/>
      <c r="IF19" s="81"/>
      <c r="IG19" s="81"/>
      <c r="IH19" s="81"/>
      <c r="II19" s="81"/>
      <c r="IJ19" s="81"/>
      <c r="IK19" s="81"/>
      <c r="IL19" s="81"/>
      <c r="IM19" s="81"/>
      <c r="IN19" s="81"/>
      <c r="IO19" s="81"/>
      <c r="IP19" s="81"/>
      <c r="IQ19" s="81"/>
      <c r="IR19" s="81"/>
      <c r="IS19" s="81"/>
      <c r="IT19" s="81"/>
      <c r="IU19" s="81"/>
      <c r="IV19" s="81"/>
      <c r="IW19" s="81"/>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row>
    <row r="20" spans="1:299">
      <c r="A20" s="203"/>
      <c r="B20" s="9" t="s">
        <v>22</v>
      </c>
      <c r="C20" s="10"/>
      <c r="D20" s="18" t="s">
        <v>25</v>
      </c>
      <c r="E20" s="45">
        <v>1</v>
      </c>
      <c r="F20" s="11">
        <v>44203</v>
      </c>
      <c r="G20" s="15">
        <v>0.58333333333333337</v>
      </c>
      <c r="H20" s="11">
        <v>44203</v>
      </c>
      <c r="I20" s="15">
        <v>0.79166666666666663</v>
      </c>
      <c r="J20" s="25">
        <f t="shared" si="85"/>
        <v>0.20833333333333326</v>
      </c>
      <c r="K20" s="11">
        <v>44019</v>
      </c>
      <c r="L20" s="15">
        <v>0.95833333333333337</v>
      </c>
      <c r="M20" s="11">
        <v>44020</v>
      </c>
      <c r="N20" s="15">
        <v>0.22916666666666666</v>
      </c>
      <c r="O20" s="16">
        <f t="shared" si="84"/>
        <v>-183.5625</v>
      </c>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81"/>
      <c r="IT20" s="81"/>
      <c r="IU20" s="81"/>
      <c r="IV20" s="81"/>
      <c r="IW20" s="81"/>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row>
    <row r="21" spans="1:299">
      <c r="A21" s="203"/>
      <c r="B21" s="9" t="s">
        <v>23</v>
      </c>
      <c r="C21" s="10" t="s">
        <v>24</v>
      </c>
      <c r="D21" s="17" t="s">
        <v>21</v>
      </c>
      <c r="E21" s="10">
        <v>1</v>
      </c>
      <c r="F21" s="11">
        <v>44203</v>
      </c>
      <c r="G21" s="15">
        <v>0.79166666666666663</v>
      </c>
      <c r="H21" s="11">
        <v>44203</v>
      </c>
      <c r="I21" s="15">
        <v>0.875</v>
      </c>
      <c r="J21" s="25">
        <f t="shared" si="85"/>
        <v>8.333333333333337E-2</v>
      </c>
      <c r="K21" s="11">
        <v>44020</v>
      </c>
      <c r="L21" s="15">
        <v>0.41666666666666669</v>
      </c>
      <c r="M21" s="11"/>
      <c r="N21" s="11"/>
      <c r="O21" s="16">
        <f t="shared" si="84"/>
        <v>-44203.875</v>
      </c>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81"/>
      <c r="GR21" s="81"/>
      <c r="GS21" s="81"/>
      <c r="GT21" s="81"/>
      <c r="GU21" s="81"/>
      <c r="GV21" s="81"/>
      <c r="GW21" s="81"/>
      <c r="GX21" s="81"/>
      <c r="GY21" s="81"/>
      <c r="GZ21" s="81"/>
      <c r="HA21" s="81"/>
      <c r="HB21" s="81"/>
      <c r="HC21" s="81"/>
      <c r="HD21" s="81"/>
      <c r="HE21" s="81"/>
      <c r="HF21" s="81"/>
      <c r="HG21" s="81"/>
      <c r="HH21" s="81"/>
      <c r="HI21" s="81"/>
      <c r="HJ21" s="81"/>
      <c r="HK21" s="81"/>
      <c r="HL21" s="81"/>
      <c r="HM21" s="81"/>
      <c r="HN21" s="81"/>
      <c r="HO21" s="81"/>
      <c r="HP21" s="81"/>
      <c r="HQ21" s="81"/>
      <c r="HR21" s="81"/>
      <c r="HS21" s="81"/>
      <c r="HT21" s="81"/>
      <c r="HU21" s="81"/>
      <c r="HV21" s="81"/>
      <c r="HW21" s="81"/>
      <c r="HX21" s="81"/>
      <c r="HY21" s="81"/>
      <c r="HZ21" s="81"/>
      <c r="IA21" s="81"/>
      <c r="IB21" s="81"/>
      <c r="IC21" s="81"/>
      <c r="ID21" s="81"/>
      <c r="IE21" s="81"/>
      <c r="IF21" s="81"/>
      <c r="IG21" s="81"/>
      <c r="IH21" s="81"/>
      <c r="II21" s="81"/>
      <c r="IJ21" s="81"/>
      <c r="IK21" s="81"/>
      <c r="IL21" s="81"/>
      <c r="IM21" s="81"/>
      <c r="IN21" s="81"/>
      <c r="IO21" s="81"/>
      <c r="IP21" s="81"/>
      <c r="IQ21" s="81"/>
      <c r="IR21" s="81"/>
      <c r="IS21" s="81"/>
      <c r="IT21" s="81"/>
      <c r="IU21" s="81"/>
      <c r="IV21" s="81"/>
      <c r="IW21" s="81"/>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row>
    <row r="22" spans="1:299">
      <c r="A22" s="210"/>
      <c r="B22" s="64" t="s">
        <v>26</v>
      </c>
      <c r="C22" s="70" t="s">
        <v>30</v>
      </c>
      <c r="D22" s="74" t="s">
        <v>27</v>
      </c>
      <c r="E22" s="75" t="s">
        <v>40</v>
      </c>
      <c r="F22" s="72">
        <v>44204</v>
      </c>
      <c r="G22" s="72" t="s">
        <v>82</v>
      </c>
      <c r="H22" s="72">
        <v>44204</v>
      </c>
      <c r="I22" s="72" t="s">
        <v>82</v>
      </c>
      <c r="J22" s="25" t="e">
        <f t="shared" si="85"/>
        <v>#VALUE!</v>
      </c>
      <c r="K22" s="11"/>
      <c r="L22" s="11"/>
      <c r="M22" s="11"/>
      <c r="N22" s="11"/>
      <c r="O22" s="16" t="e">
        <f t="shared" si="84"/>
        <v>#VALUE!</v>
      </c>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81"/>
      <c r="GR22" s="81"/>
      <c r="GS22" s="81"/>
      <c r="GT22" s="81"/>
      <c r="GU22" s="81"/>
      <c r="GV22" s="81"/>
      <c r="GW22" s="81"/>
      <c r="GX22" s="81"/>
      <c r="GY22" s="81"/>
      <c r="GZ22" s="81"/>
      <c r="HA22" s="81"/>
      <c r="HB22" s="81"/>
      <c r="HC22" s="81"/>
      <c r="HD22" s="81"/>
      <c r="HE22" s="81"/>
      <c r="HF22" s="81"/>
      <c r="HG22" s="81"/>
      <c r="HH22" s="81"/>
      <c r="HI22" s="81"/>
      <c r="HJ22" s="81"/>
      <c r="HK22" s="81"/>
      <c r="HL22" s="81"/>
      <c r="HM22" s="81"/>
      <c r="HN22" s="81"/>
      <c r="HO22" s="81"/>
      <c r="HP22" s="81"/>
      <c r="HQ22" s="81"/>
      <c r="HR22" s="81"/>
      <c r="HS22" s="81"/>
      <c r="HT22" s="81"/>
      <c r="HU22" s="81"/>
      <c r="HV22" s="81"/>
      <c r="HW22" s="81"/>
      <c r="HX22" s="81"/>
      <c r="HY22" s="81"/>
      <c r="HZ22" s="81"/>
      <c r="IA22" s="81"/>
      <c r="IB22" s="81"/>
      <c r="IC22" s="81"/>
      <c r="ID22" s="81"/>
      <c r="IE22" s="81"/>
      <c r="IF22" s="81"/>
      <c r="IG22" s="81"/>
      <c r="IH22" s="81"/>
      <c r="II22" s="81"/>
      <c r="IJ22" s="81"/>
      <c r="IK22" s="81"/>
      <c r="IL22" s="81"/>
      <c r="IM22" s="81"/>
      <c r="IN22" s="81"/>
      <c r="IO22" s="81"/>
      <c r="IP22" s="81"/>
      <c r="IQ22" s="81"/>
      <c r="IR22" s="81"/>
      <c r="IS22" s="81"/>
      <c r="IT22" s="81"/>
      <c r="IU22" s="81"/>
      <c r="IV22" s="81"/>
      <c r="IW22" s="81"/>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row>
    <row r="23" spans="1:299" ht="15.75" customHeight="1">
      <c r="A23" s="202" t="s">
        <v>161</v>
      </c>
      <c r="B23" s="39" t="s">
        <v>17</v>
      </c>
      <c r="C23" s="40" t="s">
        <v>18</v>
      </c>
      <c r="D23" s="41" t="s">
        <v>102</v>
      </c>
      <c r="E23" s="40" t="s">
        <v>40</v>
      </c>
      <c r="F23" s="42">
        <v>44208</v>
      </c>
      <c r="G23" s="43">
        <v>0</v>
      </c>
      <c r="H23" s="42">
        <v>44208</v>
      </c>
      <c r="I23" s="43">
        <v>0.75</v>
      </c>
      <c r="J23" s="25" t="s">
        <v>40</v>
      </c>
      <c r="K23" s="11">
        <v>43983</v>
      </c>
      <c r="L23" s="15">
        <v>0</v>
      </c>
      <c r="M23" s="11">
        <v>44025</v>
      </c>
      <c r="N23" s="15">
        <v>0.75</v>
      </c>
      <c r="O23" s="16">
        <f t="shared" si="84"/>
        <v>-183</v>
      </c>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81"/>
      <c r="GR23" s="81"/>
      <c r="GS23" s="81"/>
      <c r="GT23" s="81"/>
      <c r="GU23" s="81"/>
      <c r="GV23" s="81"/>
      <c r="GW23" s="81"/>
      <c r="GX23" s="81"/>
      <c r="GY23" s="81"/>
      <c r="GZ23" s="81"/>
      <c r="HA23" s="81"/>
      <c r="HB23" s="81"/>
      <c r="HC23" s="81"/>
      <c r="HD23" s="81"/>
      <c r="HE23" s="81"/>
      <c r="HF23" s="81"/>
      <c r="HG23" s="81"/>
      <c r="HH23" s="81"/>
      <c r="HI23" s="81"/>
      <c r="HJ23" s="81"/>
      <c r="HK23" s="81"/>
      <c r="HL23" s="81"/>
      <c r="HM23" s="81"/>
      <c r="HN23" s="81"/>
      <c r="HO23" s="81"/>
      <c r="HP23" s="81"/>
      <c r="HQ23" s="81"/>
      <c r="HR23" s="81"/>
      <c r="HS23" s="81"/>
      <c r="HT23" s="81"/>
      <c r="HU23" s="81"/>
      <c r="HV23" s="81"/>
      <c r="HW23" s="81"/>
      <c r="HX23" s="81"/>
      <c r="HY23" s="81"/>
      <c r="HZ23" s="81"/>
      <c r="IA23" s="81"/>
      <c r="IB23" s="81"/>
      <c r="IC23" s="81"/>
      <c r="ID23" s="81"/>
      <c r="IE23" s="81"/>
      <c r="IF23" s="81"/>
      <c r="IG23" s="81"/>
      <c r="IH23" s="81"/>
      <c r="II23" s="81"/>
      <c r="IJ23" s="81"/>
      <c r="IK23" s="81"/>
      <c r="IL23" s="81"/>
      <c r="IM23" s="81"/>
      <c r="IN23" s="81"/>
      <c r="IO23" s="81"/>
      <c r="IP23" s="81"/>
      <c r="IQ23" s="81"/>
      <c r="IR23" s="81"/>
      <c r="IS23" s="81"/>
      <c r="IT23" s="81"/>
      <c r="IU23" s="81"/>
      <c r="IV23" s="81"/>
      <c r="IW23" s="81"/>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row>
    <row r="24" spans="1:299">
      <c r="A24" s="203"/>
      <c r="B24" s="9" t="s">
        <v>164</v>
      </c>
      <c r="C24" s="10" t="s">
        <v>116</v>
      </c>
      <c r="D24" s="17" t="s">
        <v>19</v>
      </c>
      <c r="E24" s="10">
        <v>9</v>
      </c>
      <c r="F24" s="11">
        <v>44208</v>
      </c>
      <c r="G24" s="15">
        <v>0.75</v>
      </c>
      <c r="H24" s="11">
        <v>44209</v>
      </c>
      <c r="I24" s="15">
        <v>0.66666666666666663</v>
      </c>
      <c r="J24" s="25" t="s">
        <v>40</v>
      </c>
      <c r="K24" s="11">
        <v>43983</v>
      </c>
      <c r="L24" s="15">
        <v>0</v>
      </c>
      <c r="M24" s="11">
        <v>44026</v>
      </c>
      <c r="N24" s="15">
        <v>0.77083333333333337</v>
      </c>
      <c r="O24" s="16">
        <f t="shared" si="84"/>
        <v>-182.89583333332848</v>
      </c>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row>
    <row r="25" spans="1:299">
      <c r="A25" s="203"/>
      <c r="B25" s="9" t="s">
        <v>105</v>
      </c>
      <c r="C25" s="10" t="s">
        <v>108</v>
      </c>
      <c r="D25" s="18" t="s">
        <v>106</v>
      </c>
      <c r="E25" s="10">
        <v>1</v>
      </c>
      <c r="F25" s="11">
        <v>44209</v>
      </c>
      <c r="G25" s="15">
        <v>0.66666666666666663</v>
      </c>
      <c r="H25" s="11">
        <v>44209</v>
      </c>
      <c r="I25" s="15">
        <v>0.75</v>
      </c>
      <c r="J25" s="25"/>
      <c r="K25" s="11"/>
      <c r="L25" s="15"/>
      <c r="M25" s="11"/>
      <c r="N25" s="15"/>
      <c r="O25" s="16"/>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81"/>
      <c r="GR25" s="81"/>
      <c r="GS25" s="81"/>
      <c r="GT25" s="81"/>
      <c r="GU25" s="81"/>
      <c r="GV25" s="81"/>
      <c r="GW25" s="81"/>
      <c r="GX25" s="81"/>
      <c r="GY25" s="81"/>
      <c r="GZ25" s="81"/>
      <c r="HA25" s="81"/>
      <c r="HB25" s="81"/>
      <c r="HC25" s="81"/>
      <c r="HD25" s="81"/>
      <c r="HE25" s="81"/>
      <c r="HF25" s="81"/>
      <c r="HG25" s="81"/>
      <c r="HH25" s="81"/>
      <c r="HI25" s="81"/>
      <c r="HJ25" s="81"/>
      <c r="HK25" s="81"/>
      <c r="HL25" s="81"/>
      <c r="HM25" s="81"/>
      <c r="HN25" s="81"/>
      <c r="HO25" s="81"/>
      <c r="HP25" s="81"/>
      <c r="HQ25" s="81"/>
      <c r="HR25" s="81"/>
      <c r="HS25" s="81"/>
      <c r="HT25" s="81"/>
      <c r="HU25" s="81"/>
      <c r="HV25" s="81"/>
      <c r="HW25" s="81"/>
      <c r="HX25" s="81"/>
      <c r="HY25" s="81"/>
      <c r="HZ25" s="81"/>
      <c r="IA25" s="81"/>
      <c r="IB25" s="81"/>
      <c r="IC25" s="81"/>
      <c r="ID25" s="81"/>
      <c r="IE25" s="81"/>
      <c r="IF25" s="81"/>
      <c r="IG25" s="81"/>
      <c r="IH25" s="81"/>
      <c r="II25" s="81"/>
      <c r="IJ25" s="81"/>
      <c r="IK25" s="81"/>
      <c r="IL25" s="81"/>
      <c r="IM25" s="81"/>
      <c r="IN25" s="81"/>
      <c r="IO25" s="81"/>
      <c r="IP25" s="81"/>
      <c r="IQ25" s="81"/>
      <c r="IR25" s="81"/>
      <c r="IS25" s="81"/>
      <c r="IT25" s="81"/>
      <c r="IU25" s="81"/>
      <c r="IV25" s="81"/>
      <c r="IW25" s="81"/>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row>
    <row r="26" spans="1:299" ht="30">
      <c r="A26" s="203"/>
      <c r="B26" s="9" t="s">
        <v>80</v>
      </c>
      <c r="C26" s="10" t="s">
        <v>112</v>
      </c>
      <c r="D26" s="18" t="s">
        <v>81</v>
      </c>
      <c r="E26" s="10">
        <v>1</v>
      </c>
      <c r="F26" s="11">
        <v>44209</v>
      </c>
      <c r="G26" s="15">
        <v>0.75</v>
      </c>
      <c r="H26" s="11">
        <v>44209</v>
      </c>
      <c r="I26" s="15">
        <v>0.83333333333333337</v>
      </c>
      <c r="J26" s="25">
        <f>I26-G26</f>
        <v>8.333333333333337E-2</v>
      </c>
      <c r="K26" s="11"/>
      <c r="L26" s="11"/>
      <c r="M26" s="11"/>
      <c r="N26" s="11"/>
      <c r="O26" s="16">
        <f>(M26+N26)-(H26+I26)</f>
        <v>-44209.833333333336</v>
      </c>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81"/>
      <c r="GR26" s="81"/>
      <c r="GS26" s="81"/>
      <c r="GT26" s="81"/>
      <c r="GU26" s="81"/>
      <c r="GV26" s="81"/>
      <c r="GW26" s="81"/>
      <c r="GX26" s="81"/>
      <c r="GY26" s="81"/>
      <c r="GZ26" s="81"/>
      <c r="HA26" s="81"/>
      <c r="HB26" s="81"/>
      <c r="HC26" s="81"/>
      <c r="HD26" s="81"/>
      <c r="HE26" s="81"/>
      <c r="HF26" s="81"/>
      <c r="HG26" s="81"/>
      <c r="HH26" s="81"/>
      <c r="HI26" s="81"/>
      <c r="HJ26" s="81"/>
      <c r="HK26" s="81"/>
      <c r="HL26" s="81"/>
      <c r="HM26" s="81"/>
      <c r="HN26" s="81"/>
      <c r="HO26" s="81"/>
      <c r="HP26" s="81"/>
      <c r="HQ26" s="81"/>
      <c r="HR26" s="81"/>
      <c r="HS26" s="81"/>
      <c r="HT26" s="81"/>
      <c r="HU26" s="81"/>
      <c r="HV26" s="81"/>
      <c r="HW26" s="81"/>
      <c r="HX26" s="81"/>
      <c r="HY26" s="81"/>
      <c r="HZ26" s="81"/>
      <c r="IA26" s="81"/>
      <c r="IB26" s="81"/>
      <c r="IC26" s="81"/>
      <c r="ID26" s="81"/>
      <c r="IE26" s="81"/>
      <c r="IF26" s="81"/>
      <c r="IG26" s="81"/>
      <c r="IH26" s="81"/>
      <c r="II26" s="81"/>
      <c r="IJ26" s="81"/>
      <c r="IK26" s="81"/>
      <c r="IL26" s="81"/>
      <c r="IM26" s="81"/>
      <c r="IN26" s="81"/>
      <c r="IO26" s="81"/>
      <c r="IP26" s="81"/>
      <c r="IQ26" s="81"/>
      <c r="IR26" s="81"/>
      <c r="IS26" s="81"/>
      <c r="IT26" s="81"/>
      <c r="IU26" s="81"/>
      <c r="IV26" s="81"/>
      <c r="IW26" s="81"/>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row>
    <row r="27" spans="1:299" ht="63" customHeight="1">
      <c r="A27" s="203"/>
      <c r="B27" s="39" t="s">
        <v>31</v>
      </c>
      <c r="C27" s="40" t="s">
        <v>183</v>
      </c>
      <c r="D27" s="62" t="s">
        <v>33</v>
      </c>
      <c r="E27" s="63"/>
      <c r="F27" s="42">
        <v>44209</v>
      </c>
      <c r="G27" s="43">
        <v>0.75</v>
      </c>
      <c r="H27" s="42">
        <v>44210</v>
      </c>
      <c r="I27" s="43">
        <v>0.5</v>
      </c>
      <c r="J27" s="25" t="s">
        <v>40</v>
      </c>
      <c r="K27" s="11">
        <v>44027</v>
      </c>
      <c r="L27" s="15">
        <v>0.45833333333333331</v>
      </c>
      <c r="M27" s="11">
        <v>44027</v>
      </c>
      <c r="N27" s="15">
        <v>0.45833333333333331</v>
      </c>
      <c r="O27" s="16">
        <f t="shared" si="84"/>
        <v>-183.04166666666424</v>
      </c>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81"/>
      <c r="GR27" s="81"/>
      <c r="GS27" s="81"/>
      <c r="GT27" s="81"/>
      <c r="GU27" s="81"/>
      <c r="GV27" s="81"/>
      <c r="GW27" s="81"/>
      <c r="GX27" s="81"/>
      <c r="GY27" s="81"/>
      <c r="GZ27" s="81"/>
      <c r="HA27" s="81"/>
      <c r="HB27" s="81"/>
      <c r="HC27" s="81"/>
      <c r="HD27" s="81"/>
      <c r="HE27" s="81"/>
      <c r="HF27" s="81"/>
      <c r="HG27" s="81"/>
      <c r="HH27" s="81"/>
      <c r="HI27" s="81"/>
      <c r="HJ27" s="81"/>
      <c r="HK27" s="81"/>
      <c r="HL27" s="81"/>
      <c r="HM27" s="81"/>
      <c r="HN27" s="81"/>
      <c r="HO27" s="81"/>
      <c r="HP27" s="81"/>
      <c r="HQ27" s="81"/>
      <c r="HR27" s="81"/>
      <c r="HS27" s="81"/>
      <c r="HT27" s="81"/>
      <c r="HU27" s="81"/>
      <c r="HV27" s="81"/>
      <c r="HW27" s="81"/>
      <c r="HX27" s="81"/>
      <c r="HY27" s="81"/>
      <c r="HZ27" s="81"/>
      <c r="IA27" s="81"/>
      <c r="IB27" s="81"/>
      <c r="IC27" s="81"/>
      <c r="ID27" s="81"/>
      <c r="IE27" s="81"/>
      <c r="IF27" s="81"/>
      <c r="IG27" s="81"/>
      <c r="IH27" s="81"/>
      <c r="II27" s="81"/>
      <c r="IJ27" s="81"/>
      <c r="IK27" s="81"/>
      <c r="IL27" s="81"/>
      <c r="IM27" s="81"/>
      <c r="IN27" s="81"/>
      <c r="IO27" s="81"/>
      <c r="IP27" s="81"/>
      <c r="IQ27" s="81"/>
      <c r="IR27" s="81"/>
      <c r="IS27" s="81"/>
      <c r="IT27" s="81"/>
      <c r="IU27" s="81"/>
      <c r="IV27" s="81"/>
      <c r="IW27" s="81"/>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row>
    <row r="28" spans="1:299">
      <c r="A28" s="203"/>
      <c r="B28" s="9" t="s">
        <v>20</v>
      </c>
      <c r="C28" s="10"/>
      <c r="D28" s="18" t="s">
        <v>21</v>
      </c>
      <c r="E28" s="45">
        <v>1</v>
      </c>
      <c r="F28" s="11">
        <v>44209</v>
      </c>
      <c r="G28" s="15">
        <v>0.75</v>
      </c>
      <c r="H28" s="11">
        <v>44209</v>
      </c>
      <c r="I28" s="15">
        <v>0.875</v>
      </c>
      <c r="J28" s="25"/>
      <c r="K28" s="11"/>
      <c r="L28" s="15"/>
      <c r="M28" s="11"/>
      <c r="N28" s="15"/>
      <c r="O28" s="16"/>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81"/>
      <c r="GR28" s="81"/>
      <c r="GS28" s="81"/>
      <c r="GT28" s="81"/>
      <c r="GU28" s="81"/>
      <c r="GV28" s="81"/>
      <c r="GW28" s="81"/>
      <c r="GX28" s="81"/>
      <c r="GY28" s="81"/>
      <c r="GZ28" s="81"/>
      <c r="HA28" s="81"/>
      <c r="HB28" s="81"/>
      <c r="HC28" s="81"/>
      <c r="HD28" s="81"/>
      <c r="HE28" s="81"/>
      <c r="HF28" s="81"/>
      <c r="HG28" s="81"/>
      <c r="HH28" s="81"/>
      <c r="HI28" s="81"/>
      <c r="HJ28" s="81"/>
      <c r="HK28" s="81"/>
      <c r="HL28" s="81"/>
      <c r="HM28" s="81"/>
      <c r="HN28" s="81"/>
      <c r="HO28" s="81"/>
      <c r="HP28" s="81"/>
      <c r="HQ28" s="81"/>
      <c r="HR28" s="81"/>
      <c r="HS28" s="81"/>
      <c r="HT28" s="81"/>
      <c r="HU28" s="81"/>
      <c r="HV28" s="81"/>
      <c r="HW28" s="81"/>
      <c r="HX28" s="81"/>
      <c r="HY28" s="81"/>
      <c r="HZ28" s="81"/>
      <c r="IA28" s="81"/>
      <c r="IB28" s="81"/>
      <c r="IC28" s="81"/>
      <c r="ID28" s="81"/>
      <c r="IE28" s="81"/>
      <c r="IF28" s="81"/>
      <c r="IG28" s="81"/>
      <c r="IH28" s="81"/>
      <c r="II28" s="81"/>
      <c r="IJ28" s="81"/>
      <c r="IK28" s="81"/>
      <c r="IL28" s="81"/>
      <c r="IM28" s="81"/>
      <c r="IN28" s="81"/>
      <c r="IO28" s="81"/>
      <c r="IP28" s="81"/>
      <c r="IQ28" s="81"/>
      <c r="IR28" s="81"/>
      <c r="IS28" s="81"/>
      <c r="IT28" s="81"/>
      <c r="IU28" s="81"/>
      <c r="IV28" s="81"/>
      <c r="IW28" s="81"/>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row>
    <row r="29" spans="1:299" s="61" customFormat="1">
      <c r="A29" s="203"/>
      <c r="B29" s="9" t="s">
        <v>22</v>
      </c>
      <c r="C29" s="10"/>
      <c r="D29" s="18" t="s">
        <v>25</v>
      </c>
      <c r="E29" s="45">
        <v>1</v>
      </c>
      <c r="F29" s="11">
        <v>44210</v>
      </c>
      <c r="G29" s="15">
        <v>0.41666666666666669</v>
      </c>
      <c r="H29" s="11">
        <v>44210</v>
      </c>
      <c r="I29" s="15">
        <v>0.625</v>
      </c>
      <c r="J29" s="25">
        <f t="shared" si="85"/>
        <v>0.20833333333333331</v>
      </c>
      <c r="K29" s="11"/>
      <c r="L29" s="11"/>
      <c r="M29" s="11"/>
      <c r="N29" s="11"/>
      <c r="O29" s="16">
        <f t="shared" si="84"/>
        <v>-44210.625</v>
      </c>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81"/>
      <c r="GR29" s="81"/>
      <c r="GS29" s="81"/>
      <c r="GT29" s="81"/>
      <c r="GU29" s="81"/>
      <c r="GV29" s="81"/>
      <c r="GW29" s="81"/>
      <c r="GX29" s="81"/>
      <c r="GY29" s="81"/>
      <c r="GZ29" s="81"/>
      <c r="HA29" s="81"/>
      <c r="HB29" s="81"/>
      <c r="HC29" s="81"/>
      <c r="HD29" s="81"/>
      <c r="HE29" s="81"/>
      <c r="HF29" s="81"/>
      <c r="HG29" s="81"/>
      <c r="HH29" s="81"/>
      <c r="HI29" s="81"/>
      <c r="HJ29" s="81"/>
      <c r="HK29" s="81"/>
      <c r="HL29" s="81"/>
      <c r="HM29" s="81"/>
      <c r="HN29" s="81"/>
      <c r="HO29" s="81"/>
      <c r="HP29" s="81"/>
      <c r="HQ29" s="81"/>
      <c r="HR29" s="81"/>
      <c r="HS29" s="81"/>
      <c r="HT29" s="81"/>
      <c r="HU29" s="81"/>
      <c r="HV29" s="81"/>
      <c r="HW29" s="81"/>
      <c r="HX29" s="81"/>
      <c r="HY29" s="81"/>
      <c r="HZ29" s="81"/>
      <c r="IA29" s="81"/>
      <c r="IB29" s="81"/>
      <c r="IC29" s="81"/>
      <c r="ID29" s="81"/>
      <c r="IE29" s="81"/>
      <c r="IF29" s="81"/>
      <c r="IG29" s="81"/>
      <c r="IH29" s="81"/>
      <c r="II29" s="81"/>
      <c r="IJ29" s="81"/>
      <c r="IK29" s="81"/>
      <c r="IL29" s="81"/>
      <c r="IM29" s="81"/>
      <c r="IN29" s="81"/>
      <c r="IO29" s="81"/>
      <c r="IP29" s="81"/>
      <c r="IQ29" s="81"/>
      <c r="IR29" s="81"/>
      <c r="IS29" s="81"/>
      <c r="IT29" s="81"/>
      <c r="IU29" s="81"/>
      <c r="IV29" s="81"/>
      <c r="IW29" s="81"/>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row>
    <row r="30" spans="1:299" s="61" customFormat="1" ht="30">
      <c r="A30" s="203"/>
      <c r="B30" s="9" t="s">
        <v>23</v>
      </c>
      <c r="C30" s="10" t="s">
        <v>110</v>
      </c>
      <c r="D30" s="17" t="s">
        <v>21</v>
      </c>
      <c r="E30" s="10">
        <v>1</v>
      </c>
      <c r="F30" s="11">
        <v>44210</v>
      </c>
      <c r="G30" s="15">
        <v>0.625</v>
      </c>
      <c r="H30" s="11">
        <v>44210</v>
      </c>
      <c r="I30" s="15">
        <v>0.875</v>
      </c>
      <c r="J30" s="25">
        <f t="shared" si="85"/>
        <v>0.25</v>
      </c>
      <c r="K30" s="11"/>
      <c r="L30" s="11"/>
      <c r="M30" s="11"/>
      <c r="N30" s="11"/>
      <c r="O30" s="16">
        <f t="shared" si="84"/>
        <v>-44210.875</v>
      </c>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81"/>
      <c r="GR30" s="81"/>
      <c r="GS30" s="81"/>
      <c r="GT30" s="81"/>
      <c r="GU30" s="81"/>
      <c r="GV30" s="81"/>
      <c r="GW30" s="81"/>
      <c r="GX30" s="81"/>
      <c r="GY30" s="81"/>
      <c r="GZ30" s="81"/>
      <c r="HA30" s="81"/>
      <c r="HB30" s="81"/>
      <c r="HC30" s="81"/>
      <c r="HD30" s="81"/>
      <c r="HE30" s="81"/>
      <c r="HF30" s="81"/>
      <c r="HG30" s="81"/>
      <c r="HH30" s="81"/>
      <c r="HI30" s="81"/>
      <c r="HJ30" s="81"/>
      <c r="HK30" s="81"/>
      <c r="HL30" s="81"/>
      <c r="HM30" s="81"/>
      <c r="HN30" s="81"/>
      <c r="HO30" s="81"/>
      <c r="HP30" s="81"/>
      <c r="HQ30" s="81"/>
      <c r="HR30" s="81"/>
      <c r="HS30" s="81"/>
      <c r="HT30" s="81"/>
      <c r="HU30" s="81"/>
      <c r="HV30" s="81"/>
      <c r="HW30" s="81"/>
      <c r="HX30" s="81"/>
      <c r="HY30" s="81"/>
      <c r="HZ30" s="81"/>
      <c r="IA30" s="81"/>
      <c r="IB30" s="81"/>
      <c r="IC30" s="81"/>
      <c r="ID30" s="81"/>
      <c r="IE30" s="81"/>
      <c r="IF30" s="81"/>
      <c r="IG30" s="81"/>
      <c r="IH30" s="81"/>
      <c r="II30" s="81"/>
      <c r="IJ30" s="81"/>
      <c r="IK30" s="81"/>
      <c r="IL30" s="81"/>
      <c r="IM30" s="81"/>
      <c r="IN30" s="81"/>
      <c r="IO30" s="81"/>
      <c r="IP30" s="81"/>
      <c r="IQ30" s="81"/>
      <c r="IR30" s="81"/>
      <c r="IS30" s="81"/>
      <c r="IT30" s="81"/>
      <c r="IU30" s="81"/>
      <c r="IV30" s="81"/>
      <c r="IW30" s="81"/>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row>
    <row r="31" spans="1:299">
      <c r="A31" s="203"/>
      <c r="B31" s="64" t="s">
        <v>26</v>
      </c>
      <c r="C31" s="70" t="s">
        <v>34</v>
      </c>
      <c r="D31" s="74" t="s">
        <v>27</v>
      </c>
      <c r="E31" s="75"/>
      <c r="F31" s="116">
        <v>44211</v>
      </c>
      <c r="G31" s="72" t="s">
        <v>82</v>
      </c>
      <c r="H31" s="116">
        <v>44211</v>
      </c>
      <c r="I31" s="72" t="s">
        <v>82</v>
      </c>
      <c r="J31" s="25" t="s">
        <v>40</v>
      </c>
      <c r="K31" s="11">
        <v>44025</v>
      </c>
      <c r="L31" s="15">
        <v>0.33333333333333331</v>
      </c>
      <c r="M31" s="11">
        <v>44025</v>
      </c>
      <c r="N31" s="15">
        <v>0.33333333333333331</v>
      </c>
      <c r="O31" s="16" t="e">
        <f t="shared" si="84"/>
        <v>#VALUE!</v>
      </c>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81"/>
      <c r="GR31" s="81"/>
      <c r="GS31" s="81"/>
      <c r="GT31" s="81"/>
      <c r="GU31" s="81"/>
      <c r="GV31" s="81"/>
      <c r="GW31" s="81"/>
      <c r="GX31" s="81"/>
      <c r="GY31" s="81"/>
      <c r="GZ31" s="81"/>
      <c r="HA31" s="81"/>
      <c r="HB31" s="81"/>
      <c r="HC31" s="81"/>
      <c r="HD31" s="81"/>
      <c r="HE31" s="81"/>
      <c r="HF31" s="81"/>
      <c r="HG31" s="81"/>
      <c r="HH31" s="81"/>
      <c r="HI31" s="81"/>
      <c r="HJ31" s="81"/>
      <c r="HK31" s="81"/>
      <c r="HL31" s="81"/>
      <c r="HM31" s="81"/>
      <c r="HN31" s="81"/>
      <c r="HO31" s="81"/>
      <c r="HP31" s="81"/>
      <c r="HQ31" s="81"/>
      <c r="HR31" s="81"/>
      <c r="HS31" s="81"/>
      <c r="HT31" s="81"/>
      <c r="HU31" s="81"/>
      <c r="HV31" s="81"/>
      <c r="HW31" s="81"/>
      <c r="HX31" s="81"/>
      <c r="HY31" s="81"/>
      <c r="HZ31" s="81"/>
      <c r="IA31" s="81"/>
      <c r="IB31" s="81"/>
      <c r="IC31" s="81"/>
      <c r="ID31" s="81"/>
      <c r="IE31" s="81"/>
      <c r="IF31" s="81"/>
      <c r="IG31" s="81"/>
      <c r="IH31" s="81"/>
      <c r="II31" s="81"/>
      <c r="IJ31" s="81"/>
      <c r="IK31" s="81"/>
      <c r="IL31" s="81"/>
      <c r="IM31" s="81"/>
      <c r="IN31" s="81"/>
      <c r="IO31" s="81"/>
      <c r="IP31" s="81"/>
      <c r="IQ31" s="81"/>
      <c r="IR31" s="81"/>
      <c r="IS31" s="81"/>
      <c r="IT31" s="81"/>
      <c r="IU31" s="81"/>
      <c r="IV31" s="81"/>
      <c r="IW31" s="81"/>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row>
    <row r="32" spans="1:299" ht="30">
      <c r="A32" s="203"/>
      <c r="B32" s="112" t="s">
        <v>184</v>
      </c>
      <c r="C32" s="114" t="s">
        <v>197</v>
      </c>
      <c r="D32" s="115" t="s">
        <v>185</v>
      </c>
      <c r="E32" s="113"/>
      <c r="F32" s="11">
        <v>44211</v>
      </c>
      <c r="G32" s="15"/>
      <c r="H32" s="11">
        <v>44211</v>
      </c>
      <c r="I32" s="15"/>
      <c r="J32" s="25"/>
      <c r="K32" s="11"/>
      <c r="L32" s="15"/>
      <c r="M32" s="11"/>
      <c r="N32" s="15"/>
      <c r="O32" s="16"/>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81"/>
      <c r="GR32" s="81"/>
      <c r="GS32" s="81"/>
      <c r="GT32" s="81"/>
      <c r="GU32" s="81"/>
      <c r="GV32" s="81"/>
      <c r="GW32" s="81"/>
      <c r="GX32" s="81"/>
      <c r="GY32" s="81"/>
      <c r="GZ32" s="81"/>
      <c r="HA32" s="81"/>
      <c r="HB32" s="81"/>
      <c r="HC32" s="81"/>
      <c r="HD32" s="81"/>
      <c r="HE32" s="81"/>
      <c r="HF32" s="81"/>
      <c r="HG32" s="81"/>
      <c r="HH32" s="81"/>
      <c r="HI32" s="81"/>
      <c r="HJ32" s="81"/>
      <c r="HK32" s="81"/>
      <c r="HL32" s="81"/>
      <c r="HM32" s="81"/>
      <c r="HN32" s="81"/>
      <c r="HO32" s="81"/>
      <c r="HP32" s="81"/>
      <c r="HQ32" s="81"/>
      <c r="HR32" s="81"/>
      <c r="HS32" s="81"/>
      <c r="HT32" s="81"/>
      <c r="HU32" s="81"/>
      <c r="HV32" s="81"/>
      <c r="HW32" s="81"/>
      <c r="HX32" s="81"/>
      <c r="HY32" s="81"/>
      <c r="HZ32" s="81"/>
      <c r="IA32" s="81"/>
      <c r="IB32" s="81"/>
      <c r="IC32" s="81"/>
      <c r="ID32" s="81"/>
      <c r="IE32" s="81"/>
      <c r="IF32" s="81"/>
      <c r="IG32" s="81"/>
      <c r="IH32" s="81"/>
      <c r="II32" s="81"/>
      <c r="IJ32" s="81"/>
      <c r="IK32" s="81"/>
      <c r="IL32" s="81"/>
      <c r="IM32" s="81"/>
      <c r="IN32" s="81"/>
      <c r="IO32" s="81"/>
      <c r="IP32" s="81"/>
      <c r="IQ32" s="81"/>
      <c r="IR32" s="81"/>
      <c r="IS32" s="81"/>
      <c r="IT32" s="81"/>
      <c r="IU32" s="81"/>
      <c r="IV32" s="81"/>
      <c r="IW32" s="81"/>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row>
    <row r="33" spans="1:299">
      <c r="A33" s="203"/>
      <c r="B33" s="9" t="s">
        <v>35</v>
      </c>
      <c r="C33" s="10" t="s">
        <v>36</v>
      </c>
      <c r="D33" s="18" t="s">
        <v>21</v>
      </c>
      <c r="E33" s="45">
        <v>1</v>
      </c>
      <c r="F33" s="11">
        <v>44211</v>
      </c>
      <c r="G33" s="15">
        <v>0.5</v>
      </c>
      <c r="H33" s="11">
        <v>44211</v>
      </c>
      <c r="I33" s="15">
        <v>0.5</v>
      </c>
      <c r="J33" s="25">
        <f t="shared" si="85"/>
        <v>0</v>
      </c>
      <c r="K33" s="11">
        <v>44027</v>
      </c>
      <c r="L33" s="15">
        <v>0.45833333333333331</v>
      </c>
      <c r="M33" s="11">
        <v>44027</v>
      </c>
      <c r="N33" s="15">
        <v>0.45833333333333331</v>
      </c>
      <c r="O33" s="16">
        <f t="shared" si="84"/>
        <v>-184.04166666666424</v>
      </c>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81"/>
      <c r="GR33" s="81"/>
      <c r="GS33" s="81"/>
      <c r="GT33" s="81"/>
      <c r="GU33" s="81"/>
      <c r="GV33" s="81"/>
      <c r="GW33" s="81"/>
      <c r="GX33" s="81"/>
      <c r="GY33" s="81"/>
      <c r="GZ33" s="81"/>
      <c r="HA33" s="81"/>
      <c r="HB33" s="81"/>
      <c r="HC33" s="81"/>
      <c r="HD33" s="81"/>
      <c r="HE33" s="81"/>
      <c r="HF33" s="81"/>
      <c r="HG33" s="81"/>
      <c r="HH33" s="81"/>
      <c r="HI33" s="81"/>
      <c r="HJ33" s="81"/>
      <c r="HK33" s="81"/>
      <c r="HL33" s="81"/>
      <c r="HM33" s="81"/>
      <c r="HN33" s="81"/>
      <c r="HO33" s="81"/>
      <c r="HP33" s="81"/>
      <c r="HQ33" s="81"/>
      <c r="HR33" s="81"/>
      <c r="HS33" s="81"/>
      <c r="HT33" s="81"/>
      <c r="HU33" s="81"/>
      <c r="HV33" s="81"/>
      <c r="HW33" s="81"/>
      <c r="HX33" s="81"/>
      <c r="HY33" s="81"/>
      <c r="HZ33" s="81"/>
      <c r="IA33" s="81"/>
      <c r="IB33" s="81"/>
      <c r="IC33" s="81"/>
      <c r="ID33" s="81"/>
      <c r="IE33" s="81"/>
      <c r="IF33" s="81"/>
      <c r="IG33" s="81"/>
      <c r="IH33" s="81"/>
      <c r="II33" s="81"/>
      <c r="IJ33" s="81"/>
      <c r="IK33" s="81"/>
      <c r="IL33" s="81"/>
      <c r="IM33" s="81"/>
      <c r="IN33" s="81"/>
      <c r="IO33" s="81"/>
      <c r="IP33" s="81"/>
      <c r="IQ33" s="81"/>
      <c r="IR33" s="81"/>
      <c r="IS33" s="81"/>
      <c r="IT33" s="81"/>
      <c r="IU33" s="81"/>
      <c r="IV33" s="81"/>
      <c r="IW33" s="81"/>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row>
    <row r="34" spans="1:299">
      <c r="A34" s="203"/>
      <c r="B34" s="39" t="s">
        <v>32</v>
      </c>
      <c r="C34" s="40" t="s">
        <v>109</v>
      </c>
      <c r="D34" s="62" t="s">
        <v>33</v>
      </c>
      <c r="E34" s="63"/>
      <c r="F34" s="42">
        <v>44214</v>
      </c>
      <c r="G34" s="43">
        <v>0.41666666666666669</v>
      </c>
      <c r="H34" s="42">
        <v>44214</v>
      </c>
      <c r="I34" s="43">
        <v>0.75</v>
      </c>
      <c r="J34" s="25" t="s">
        <v>40</v>
      </c>
      <c r="K34" s="11">
        <v>44027</v>
      </c>
      <c r="L34" s="15">
        <v>0.45833333333333331</v>
      </c>
      <c r="M34" s="11">
        <v>44025</v>
      </c>
      <c r="N34" s="15">
        <v>0.45833333333333331</v>
      </c>
      <c r="O34" s="16">
        <f t="shared" si="84"/>
        <v>-189.29166666666424</v>
      </c>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81"/>
      <c r="GR34" s="81"/>
      <c r="GS34" s="81"/>
      <c r="GT34" s="81"/>
      <c r="GU34" s="81"/>
      <c r="GV34" s="81"/>
      <c r="GW34" s="81"/>
      <c r="GX34" s="81"/>
      <c r="GY34" s="81"/>
      <c r="GZ34" s="81"/>
      <c r="HA34" s="81"/>
      <c r="HB34" s="81"/>
      <c r="HC34" s="81"/>
      <c r="HD34" s="81"/>
      <c r="HE34" s="81"/>
      <c r="HF34" s="81"/>
      <c r="HG34" s="81"/>
      <c r="HH34" s="81"/>
      <c r="HI34" s="81"/>
      <c r="HJ34" s="81"/>
      <c r="HK34" s="81"/>
      <c r="HL34" s="81"/>
      <c r="HM34" s="81"/>
      <c r="HN34" s="81"/>
      <c r="HO34" s="81"/>
      <c r="HP34" s="81"/>
      <c r="HQ34" s="81"/>
      <c r="HR34" s="81"/>
      <c r="HS34" s="81"/>
      <c r="HT34" s="81"/>
      <c r="HU34" s="81"/>
      <c r="HV34" s="81"/>
      <c r="HW34" s="81"/>
      <c r="HX34" s="81"/>
      <c r="HY34" s="81"/>
      <c r="HZ34" s="81"/>
      <c r="IA34" s="81"/>
      <c r="IB34" s="81"/>
      <c r="IC34" s="81"/>
      <c r="ID34" s="81"/>
      <c r="IE34" s="81"/>
      <c r="IF34" s="81"/>
      <c r="IG34" s="81"/>
      <c r="IH34" s="81"/>
      <c r="II34" s="81"/>
      <c r="IJ34" s="81"/>
      <c r="IK34" s="81"/>
      <c r="IL34" s="81"/>
      <c r="IM34" s="81"/>
      <c r="IN34" s="81"/>
      <c r="IO34" s="81"/>
      <c r="IP34" s="81"/>
      <c r="IQ34" s="81"/>
      <c r="IR34" s="81"/>
      <c r="IS34" s="81"/>
      <c r="IT34" s="81"/>
      <c r="IU34" s="81"/>
      <c r="IV34" s="81"/>
      <c r="IW34" s="81"/>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row>
    <row r="35" spans="1:299">
      <c r="A35" s="88" t="s">
        <v>111</v>
      </c>
      <c r="B35" s="9" t="s">
        <v>28</v>
      </c>
      <c r="C35" s="10" t="s">
        <v>29</v>
      </c>
      <c r="D35" s="17"/>
      <c r="E35" s="10"/>
      <c r="F35" s="11"/>
      <c r="G35" s="11"/>
      <c r="H35" s="11"/>
      <c r="I35" s="11"/>
      <c r="J35" s="25" t="s">
        <v>40</v>
      </c>
      <c r="K35" s="11"/>
      <c r="L35" s="11"/>
      <c r="M35" s="11"/>
      <c r="N35" s="11"/>
      <c r="O35" s="12" t="e">
        <f>NETWORKDAYS(K35,M35,#REF!)</f>
        <v>#REF!</v>
      </c>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81"/>
      <c r="GR35" s="81"/>
      <c r="GS35" s="81"/>
      <c r="GT35" s="81"/>
      <c r="GU35" s="81"/>
      <c r="GV35" s="81"/>
      <c r="GW35" s="81"/>
      <c r="GX35" s="81"/>
      <c r="GY35" s="81"/>
      <c r="GZ35" s="81"/>
      <c r="HA35" s="81"/>
      <c r="HB35" s="81"/>
      <c r="HC35" s="81"/>
      <c r="HD35" s="81"/>
      <c r="HE35" s="81"/>
      <c r="HF35" s="81"/>
      <c r="HG35" s="81"/>
      <c r="HH35" s="81"/>
      <c r="HI35" s="81"/>
      <c r="HJ35" s="81"/>
      <c r="HK35" s="81"/>
      <c r="HL35" s="81"/>
      <c r="HM35" s="81"/>
      <c r="HN35" s="81"/>
      <c r="HO35" s="81"/>
      <c r="HP35" s="81"/>
      <c r="HQ35" s="81"/>
      <c r="HR35" s="81"/>
      <c r="HS35" s="81"/>
      <c r="HT35" s="81"/>
      <c r="HU35" s="81"/>
      <c r="HV35" s="81"/>
      <c r="HW35" s="81"/>
      <c r="HX35" s="81"/>
      <c r="HY35" s="81"/>
      <c r="HZ35" s="81"/>
      <c r="IA35" s="81"/>
      <c r="IB35" s="81"/>
      <c r="IC35" s="81"/>
      <c r="ID35" s="81"/>
      <c r="IE35" s="81"/>
      <c r="IF35" s="81"/>
      <c r="IG35" s="81"/>
      <c r="IH35" s="81"/>
      <c r="II35" s="81"/>
      <c r="IJ35" s="81"/>
      <c r="IK35" s="81"/>
      <c r="IL35" s="81"/>
      <c r="IM35" s="81"/>
      <c r="IN35" s="81"/>
      <c r="IO35" s="81"/>
      <c r="IP35" s="81"/>
      <c r="IQ35" s="81"/>
      <c r="IR35" s="81"/>
      <c r="IS35" s="81"/>
      <c r="IT35" s="81"/>
      <c r="IU35" s="81"/>
      <c r="IV35" s="81"/>
      <c r="IW35" s="81"/>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row>
    <row r="36" spans="1:299">
      <c r="A36" s="199" t="s">
        <v>42</v>
      </c>
      <c r="B36" s="33" t="s">
        <v>179</v>
      </c>
      <c r="C36" s="34" t="s">
        <v>83</v>
      </c>
      <c r="D36" s="110" t="s">
        <v>6</v>
      </c>
      <c r="E36" s="111"/>
      <c r="F36" s="36">
        <v>44203</v>
      </c>
      <c r="G36" s="36" t="s">
        <v>82</v>
      </c>
      <c r="H36" s="36">
        <v>44203</v>
      </c>
      <c r="I36" s="36" t="s">
        <v>82</v>
      </c>
      <c r="J36" s="11"/>
      <c r="K36" s="11"/>
      <c r="L36" s="11"/>
      <c r="M36" s="11"/>
      <c r="N36" s="12"/>
      <c r="O36" s="1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c r="BW36" s="53"/>
      <c r="BX36" s="53"/>
      <c r="BY36" s="53"/>
      <c r="BZ36" s="53"/>
      <c r="CA36" s="53"/>
      <c r="CB36" s="53"/>
      <c r="CC36" s="53"/>
      <c r="CD36" s="53"/>
      <c r="CE36" s="53"/>
      <c r="CF36" s="53"/>
      <c r="CG36" s="53"/>
      <c r="CH36" s="53"/>
      <c r="CI36" s="53"/>
      <c r="CJ36" s="53"/>
      <c r="CK36" s="53"/>
      <c r="CL36" s="53"/>
      <c r="CM36" s="53"/>
      <c r="CN36" s="53"/>
      <c r="CO36" s="53"/>
      <c r="CP36" s="53"/>
      <c r="CQ36" s="5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81"/>
      <c r="GR36" s="81"/>
      <c r="GS36" s="81"/>
      <c r="GT36" s="81"/>
      <c r="GU36" s="81"/>
      <c r="GV36" s="81"/>
      <c r="GW36" s="81"/>
      <c r="GX36" s="81"/>
      <c r="GY36" s="81"/>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c r="IE36" s="81"/>
      <c r="IF36" s="81"/>
      <c r="IG36" s="81"/>
      <c r="IH36" s="81"/>
      <c r="II36" s="81"/>
      <c r="IJ36" s="81"/>
      <c r="IK36" s="81"/>
      <c r="IL36" s="81"/>
      <c r="IM36" s="81"/>
      <c r="IN36" s="81"/>
      <c r="IO36" s="81"/>
      <c r="IP36" s="81"/>
      <c r="IQ36" s="81"/>
      <c r="IR36" s="81"/>
      <c r="IS36" s="81"/>
      <c r="IT36" s="81"/>
      <c r="IU36" s="81"/>
      <c r="IV36" s="81"/>
      <c r="IW36" s="81"/>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row>
    <row r="37" spans="1:299" ht="30">
      <c r="A37" s="200"/>
      <c r="B37" s="33" t="s">
        <v>94</v>
      </c>
      <c r="C37" s="34" t="s">
        <v>41</v>
      </c>
      <c r="D37" s="35" t="s">
        <v>95</v>
      </c>
      <c r="E37" s="34"/>
      <c r="F37" s="36">
        <v>44182</v>
      </c>
      <c r="G37" s="37"/>
      <c r="H37" s="36">
        <v>44195</v>
      </c>
      <c r="I37" s="37"/>
      <c r="J37" s="38">
        <f t="shared" ref="J37:J46" si="86">I37-G37</f>
        <v>0</v>
      </c>
      <c r="K37" s="11"/>
      <c r="L37" s="11"/>
      <c r="M37" s="11"/>
      <c r="N37" s="11"/>
      <c r="O37" s="12"/>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81"/>
      <c r="GR37" s="81"/>
      <c r="GS37" s="81"/>
      <c r="GT37" s="81"/>
      <c r="GU37" s="81"/>
      <c r="GV37" s="81"/>
      <c r="GW37" s="81"/>
      <c r="GX37" s="81"/>
      <c r="GY37" s="81"/>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c r="IE37" s="81"/>
      <c r="IF37" s="81"/>
      <c r="IG37" s="81"/>
      <c r="IH37" s="81"/>
      <c r="II37" s="81"/>
      <c r="IJ37" s="81"/>
      <c r="IK37" s="81"/>
      <c r="IL37" s="81"/>
      <c r="IM37" s="81"/>
      <c r="IN37" s="81"/>
      <c r="IO37" s="81"/>
      <c r="IP37" s="81"/>
      <c r="IQ37" s="81"/>
      <c r="IR37" s="81"/>
      <c r="IS37" s="81"/>
      <c r="IT37" s="81"/>
      <c r="IU37" s="81"/>
      <c r="IV37" s="81"/>
      <c r="IW37" s="81"/>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row>
    <row r="38" spans="1:299" ht="30">
      <c r="A38" s="200"/>
      <c r="B38" s="33" t="s">
        <v>93</v>
      </c>
      <c r="C38" s="34" t="s">
        <v>103</v>
      </c>
      <c r="D38" s="35" t="s">
        <v>95</v>
      </c>
      <c r="E38" s="34">
        <v>1</v>
      </c>
      <c r="F38" s="36">
        <v>44197</v>
      </c>
      <c r="G38" s="37"/>
      <c r="H38" s="36">
        <v>44199</v>
      </c>
      <c r="I38" s="37"/>
      <c r="J38" s="38"/>
      <c r="K38" s="11"/>
      <c r="L38" s="11"/>
      <c r="M38" s="11"/>
      <c r="N38" s="11"/>
      <c r="O38" s="12"/>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81"/>
      <c r="GR38" s="81"/>
      <c r="GS38" s="81"/>
      <c r="GT38" s="81"/>
      <c r="GU38" s="81"/>
      <c r="GV38" s="81"/>
      <c r="GW38" s="81"/>
      <c r="GX38" s="81"/>
      <c r="GY38" s="81"/>
      <c r="GZ38" s="81"/>
      <c r="HA38" s="81"/>
      <c r="HB38" s="81"/>
      <c r="HC38" s="81"/>
      <c r="HD38" s="81"/>
      <c r="HE38" s="81"/>
      <c r="HF38" s="81"/>
      <c r="HG38" s="81"/>
      <c r="HH38" s="81"/>
      <c r="HI38" s="81"/>
      <c r="HJ38" s="81"/>
      <c r="HK38" s="81"/>
      <c r="HL38" s="81"/>
      <c r="HM38" s="81"/>
      <c r="HN38" s="81"/>
      <c r="HO38" s="81"/>
      <c r="HP38" s="81"/>
      <c r="HQ38" s="81"/>
      <c r="HR38" s="81"/>
      <c r="HS38" s="81"/>
      <c r="HT38" s="81"/>
      <c r="HU38" s="81"/>
      <c r="HV38" s="81"/>
      <c r="HW38" s="81"/>
      <c r="HX38" s="81"/>
      <c r="HY38" s="81"/>
      <c r="HZ38" s="81"/>
      <c r="IA38" s="81"/>
      <c r="IB38" s="81"/>
      <c r="IC38" s="81"/>
      <c r="ID38" s="81"/>
      <c r="IE38" s="81"/>
      <c r="IF38" s="81"/>
      <c r="IG38" s="81"/>
      <c r="IH38" s="81"/>
      <c r="II38" s="81"/>
      <c r="IJ38" s="81"/>
      <c r="IK38" s="81"/>
      <c r="IL38" s="81"/>
      <c r="IM38" s="81"/>
      <c r="IN38" s="81"/>
      <c r="IO38" s="81"/>
      <c r="IP38" s="81"/>
      <c r="IQ38" s="81"/>
      <c r="IR38" s="81"/>
      <c r="IS38" s="81"/>
      <c r="IT38" s="81"/>
      <c r="IU38" s="81"/>
      <c r="IV38" s="81"/>
      <c r="IW38" s="81"/>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row>
    <row r="39" spans="1:299">
      <c r="A39" s="200"/>
      <c r="B39" s="33" t="s">
        <v>43</v>
      </c>
      <c r="C39" s="34" t="s">
        <v>104</v>
      </c>
      <c r="D39" s="35" t="s">
        <v>44</v>
      </c>
      <c r="E39" s="34"/>
      <c r="F39" s="36">
        <v>44199</v>
      </c>
      <c r="G39" s="37"/>
      <c r="H39" s="36">
        <v>44202</v>
      </c>
      <c r="I39" s="37"/>
      <c r="J39" s="38">
        <f t="shared" si="86"/>
        <v>0</v>
      </c>
      <c r="K39" s="11"/>
      <c r="L39" s="11"/>
      <c r="M39" s="11"/>
      <c r="N39" s="11"/>
      <c r="O39" s="12"/>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81"/>
      <c r="GR39" s="81"/>
      <c r="GS39" s="81"/>
      <c r="GT39" s="81"/>
      <c r="GU39" s="81"/>
      <c r="GV39" s="81"/>
      <c r="GW39" s="81"/>
      <c r="GX39" s="81"/>
      <c r="GY39" s="81"/>
      <c r="GZ39" s="81"/>
      <c r="HA39" s="81"/>
      <c r="HB39" s="81"/>
      <c r="HC39" s="81"/>
      <c r="HD39" s="81"/>
      <c r="HE39" s="81"/>
      <c r="HF39" s="81"/>
      <c r="HG39" s="81"/>
      <c r="HH39" s="81"/>
      <c r="HI39" s="81"/>
      <c r="HJ39" s="81"/>
      <c r="HK39" s="81"/>
      <c r="HL39" s="81"/>
      <c r="HM39" s="81"/>
      <c r="HN39" s="81"/>
      <c r="HO39" s="81"/>
      <c r="HP39" s="81"/>
      <c r="HQ39" s="81"/>
      <c r="HR39" s="81"/>
      <c r="HS39" s="81"/>
      <c r="HT39" s="81"/>
      <c r="HU39" s="81"/>
      <c r="HV39" s="81"/>
      <c r="HW39" s="81"/>
      <c r="HX39" s="81"/>
      <c r="HY39" s="81"/>
      <c r="HZ39" s="81"/>
      <c r="IA39" s="81"/>
      <c r="IB39" s="81"/>
      <c r="IC39" s="81"/>
      <c r="ID39" s="81"/>
      <c r="IE39" s="81"/>
      <c r="IF39" s="81"/>
      <c r="IG39" s="81"/>
      <c r="IH39" s="81"/>
      <c r="II39" s="81"/>
      <c r="IJ39" s="81"/>
      <c r="IK39" s="81"/>
      <c r="IL39" s="81"/>
      <c r="IM39" s="81"/>
      <c r="IN39" s="81"/>
      <c r="IO39" s="81"/>
      <c r="IP39" s="81"/>
      <c r="IQ39" s="81"/>
      <c r="IR39" s="81"/>
      <c r="IS39" s="81"/>
      <c r="IT39" s="81"/>
      <c r="IU39" s="81"/>
      <c r="IV39" s="81"/>
      <c r="IW39" s="81"/>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row>
    <row r="40" spans="1:299" ht="30">
      <c r="A40" s="200"/>
      <c r="B40" s="76" t="s">
        <v>96</v>
      </c>
      <c r="C40" s="77" t="s">
        <v>195</v>
      </c>
      <c r="D40" s="78" t="s">
        <v>51</v>
      </c>
      <c r="E40" s="77"/>
      <c r="F40" s="79"/>
      <c r="G40" s="118"/>
      <c r="H40" s="79"/>
      <c r="I40" s="80"/>
      <c r="J40" s="38">
        <f t="shared" si="86"/>
        <v>0</v>
      </c>
      <c r="K40" s="11"/>
      <c r="L40" s="11"/>
      <c r="M40" s="11"/>
      <c r="N40" s="11"/>
      <c r="O40" s="12"/>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81"/>
      <c r="GR40" s="81"/>
      <c r="GS40" s="81"/>
      <c r="GT40" s="81"/>
      <c r="GU40" s="81"/>
      <c r="GV40" s="81"/>
      <c r="GW40" s="81"/>
      <c r="GX40" s="81"/>
      <c r="GY40" s="81"/>
      <c r="GZ40" s="81"/>
      <c r="HA40" s="81"/>
      <c r="HB40" s="81"/>
      <c r="HC40" s="81"/>
      <c r="HD40" s="81"/>
      <c r="HE40" s="81"/>
      <c r="HF40" s="81"/>
      <c r="HG40" s="81"/>
      <c r="HH40" s="81"/>
      <c r="HI40" s="81"/>
      <c r="HJ40" s="81"/>
      <c r="HK40" s="81"/>
      <c r="HL40" s="81"/>
      <c r="HM40" s="81"/>
      <c r="HN40" s="81"/>
      <c r="HO40" s="81"/>
      <c r="HP40" s="81"/>
      <c r="HQ40" s="81"/>
      <c r="HR40" s="81"/>
      <c r="HS40" s="81"/>
      <c r="HT40" s="81"/>
      <c r="HU40" s="81"/>
      <c r="HV40" s="81"/>
      <c r="HW40" s="81"/>
      <c r="HX40" s="81"/>
      <c r="HY40" s="81"/>
      <c r="HZ40" s="81"/>
      <c r="IA40" s="81"/>
      <c r="IB40" s="81"/>
      <c r="IC40" s="81"/>
      <c r="ID40" s="81"/>
      <c r="IE40" s="81"/>
      <c r="IF40" s="81"/>
      <c r="IG40" s="81"/>
      <c r="IH40" s="81"/>
      <c r="II40" s="81"/>
      <c r="IJ40" s="81"/>
      <c r="IK40" s="81"/>
      <c r="IL40" s="81"/>
      <c r="IM40" s="81"/>
      <c r="IN40" s="81"/>
      <c r="IO40" s="81"/>
      <c r="IP40" s="81"/>
      <c r="IQ40" s="81"/>
      <c r="IR40" s="81"/>
      <c r="IS40" s="81"/>
      <c r="IT40" s="81"/>
      <c r="IU40" s="81"/>
      <c r="IV40" s="81"/>
      <c r="IW40" s="81"/>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row>
    <row r="41" spans="1:299">
      <c r="A41" s="200"/>
      <c r="B41" s="33" t="s">
        <v>97</v>
      </c>
      <c r="C41" s="34" t="s">
        <v>46</v>
      </c>
      <c r="D41" s="35" t="s">
        <v>98</v>
      </c>
      <c r="E41" s="34"/>
      <c r="F41" s="36">
        <v>44203</v>
      </c>
      <c r="G41" s="37"/>
      <c r="H41" s="36">
        <v>44203</v>
      </c>
      <c r="I41" s="37"/>
      <c r="J41" s="38">
        <f t="shared" si="86"/>
        <v>0</v>
      </c>
      <c r="K41" s="11"/>
      <c r="L41" s="11"/>
      <c r="M41" s="11"/>
      <c r="N41" s="11"/>
      <c r="O41" s="12"/>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81"/>
      <c r="GR41" s="81"/>
      <c r="GS41" s="81"/>
      <c r="GT41" s="81"/>
      <c r="GU41" s="81"/>
      <c r="GV41" s="81"/>
      <c r="GW41" s="81"/>
      <c r="GX41" s="81"/>
      <c r="GY41" s="81"/>
      <c r="GZ41" s="81"/>
      <c r="HA41" s="81"/>
      <c r="HB41" s="81"/>
      <c r="HC41" s="81"/>
      <c r="HD41" s="81"/>
      <c r="HE41" s="81"/>
      <c r="HF41" s="81"/>
      <c r="HG41" s="81"/>
      <c r="HH41" s="81"/>
      <c r="HI41" s="81"/>
      <c r="HJ41" s="81"/>
      <c r="HK41" s="81"/>
      <c r="HL41" s="81"/>
      <c r="HM41" s="81"/>
      <c r="HN41" s="81"/>
      <c r="HO41" s="81"/>
      <c r="HP41" s="81"/>
      <c r="HQ41" s="81"/>
      <c r="HR41" s="81"/>
      <c r="HS41" s="81"/>
      <c r="HT41" s="81"/>
      <c r="HU41" s="81"/>
      <c r="HV41" s="81"/>
      <c r="HW41" s="81"/>
      <c r="HX41" s="81"/>
      <c r="HY41" s="81"/>
      <c r="HZ41" s="81"/>
      <c r="IA41" s="81"/>
      <c r="IB41" s="81"/>
      <c r="IC41" s="81"/>
      <c r="ID41" s="81"/>
      <c r="IE41" s="81"/>
      <c r="IF41" s="81"/>
      <c r="IG41" s="81"/>
      <c r="IH41" s="81"/>
      <c r="II41" s="81"/>
      <c r="IJ41" s="81"/>
      <c r="IK41" s="81"/>
      <c r="IL41" s="81"/>
      <c r="IM41" s="81"/>
      <c r="IN41" s="81"/>
      <c r="IO41" s="81"/>
      <c r="IP41" s="81"/>
      <c r="IQ41" s="81"/>
      <c r="IR41" s="81"/>
      <c r="IS41" s="81"/>
      <c r="IT41" s="81"/>
      <c r="IU41" s="81"/>
      <c r="IV41" s="81"/>
      <c r="IW41" s="81"/>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row>
    <row r="42" spans="1:299">
      <c r="A42" s="200"/>
      <c r="B42" s="39" t="s">
        <v>117</v>
      </c>
      <c r="C42" s="40" t="s">
        <v>118</v>
      </c>
      <c r="D42" s="41" t="s">
        <v>119</v>
      </c>
      <c r="E42" s="40">
        <v>2</v>
      </c>
      <c r="F42" s="42"/>
      <c r="G42" s="43"/>
      <c r="H42" s="42"/>
      <c r="I42" s="43"/>
      <c r="J42" s="38"/>
      <c r="K42" s="11"/>
      <c r="L42" s="11"/>
      <c r="M42" s="11"/>
      <c r="N42" s="11"/>
      <c r="O42" s="12"/>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81"/>
      <c r="GR42" s="81"/>
      <c r="GS42" s="81"/>
      <c r="GT42" s="81"/>
      <c r="GU42" s="81"/>
      <c r="GV42" s="81"/>
      <c r="GW42" s="81"/>
      <c r="GX42" s="81"/>
      <c r="GY42" s="81"/>
      <c r="GZ42" s="81"/>
      <c r="HA42" s="81"/>
      <c r="HB42" s="81"/>
      <c r="HC42" s="81"/>
      <c r="HD42" s="81"/>
      <c r="HE42" s="81"/>
      <c r="HF42" s="81"/>
      <c r="HG42" s="81"/>
      <c r="HH42" s="81"/>
      <c r="HI42" s="81"/>
      <c r="HJ42" s="81"/>
      <c r="HK42" s="81"/>
      <c r="HL42" s="81"/>
      <c r="HM42" s="81"/>
      <c r="HN42" s="81"/>
      <c r="HO42" s="81"/>
      <c r="HP42" s="81"/>
      <c r="HQ42" s="81"/>
      <c r="HR42" s="81"/>
      <c r="HS42" s="81"/>
      <c r="HT42" s="81"/>
      <c r="HU42" s="81"/>
      <c r="HV42" s="81"/>
      <c r="HW42" s="81"/>
      <c r="HX42" s="81"/>
      <c r="HY42" s="81"/>
      <c r="HZ42" s="81"/>
      <c r="IA42" s="81"/>
      <c r="IB42" s="81"/>
      <c r="IC42" s="81"/>
      <c r="ID42" s="81"/>
      <c r="IE42" s="81"/>
      <c r="IF42" s="81"/>
      <c r="IG42" s="81"/>
      <c r="IH42" s="81"/>
      <c r="II42" s="81"/>
      <c r="IJ42" s="81"/>
      <c r="IK42" s="81"/>
      <c r="IL42" s="81"/>
      <c r="IM42" s="81"/>
      <c r="IN42" s="81"/>
      <c r="IO42" s="81"/>
      <c r="IP42" s="81"/>
      <c r="IQ42" s="81"/>
      <c r="IR42" s="81"/>
      <c r="IS42" s="81"/>
      <c r="IT42" s="81"/>
      <c r="IU42" s="81"/>
      <c r="IV42" s="81"/>
      <c r="IW42" s="81"/>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row>
    <row r="43" spans="1:299" ht="31.95" customHeight="1">
      <c r="A43" s="200"/>
      <c r="B43" s="33" t="s">
        <v>99</v>
      </c>
      <c r="C43" s="34" t="s">
        <v>47</v>
      </c>
      <c r="D43" s="35" t="s">
        <v>44</v>
      </c>
      <c r="E43" s="34"/>
      <c r="F43" s="36"/>
      <c r="G43" s="36"/>
      <c r="H43" s="36"/>
      <c r="I43" s="36"/>
      <c r="J43" s="38">
        <f t="shared" si="86"/>
        <v>0</v>
      </c>
      <c r="K43" s="11"/>
      <c r="L43" s="11"/>
      <c r="M43" s="11"/>
      <c r="N43" s="11"/>
      <c r="O43" s="12"/>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81"/>
      <c r="GR43" s="81"/>
      <c r="GS43" s="81"/>
      <c r="GT43" s="81"/>
      <c r="GU43" s="81"/>
      <c r="GV43" s="81"/>
      <c r="GW43" s="81"/>
      <c r="GX43" s="81"/>
      <c r="GY43" s="81"/>
      <c r="GZ43" s="81"/>
      <c r="HA43" s="81"/>
      <c r="HB43" s="81"/>
      <c r="HC43" s="81"/>
      <c r="HD43" s="81"/>
      <c r="HE43" s="81"/>
      <c r="HF43" s="81"/>
      <c r="HG43" s="81"/>
      <c r="HH43" s="81"/>
      <c r="HI43" s="81"/>
      <c r="HJ43" s="81"/>
      <c r="HK43" s="81"/>
      <c r="HL43" s="81"/>
      <c r="HM43" s="81"/>
      <c r="HN43" s="81"/>
      <c r="HO43" s="81"/>
      <c r="HP43" s="81"/>
      <c r="HQ43" s="81"/>
      <c r="HR43" s="81"/>
      <c r="HS43" s="81"/>
      <c r="HT43" s="81"/>
      <c r="HU43" s="81"/>
      <c r="HV43" s="81"/>
      <c r="HW43" s="81"/>
      <c r="HX43" s="81"/>
      <c r="HY43" s="81"/>
      <c r="HZ43" s="81"/>
      <c r="IA43" s="81"/>
      <c r="IB43" s="81"/>
      <c r="IC43" s="81"/>
      <c r="ID43" s="81"/>
      <c r="IE43" s="81"/>
      <c r="IF43" s="81"/>
      <c r="IG43" s="81"/>
      <c r="IH43" s="81"/>
      <c r="II43" s="81"/>
      <c r="IJ43" s="81"/>
      <c r="IK43" s="81"/>
      <c r="IL43" s="81"/>
      <c r="IM43" s="81"/>
      <c r="IN43" s="81"/>
      <c r="IO43" s="81"/>
      <c r="IP43" s="81"/>
      <c r="IQ43" s="81"/>
      <c r="IR43" s="81"/>
      <c r="IS43" s="81"/>
      <c r="IT43" s="81"/>
      <c r="IU43" s="81"/>
      <c r="IV43" s="81"/>
      <c r="IW43" s="81"/>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row>
    <row r="44" spans="1:299">
      <c r="A44" s="200"/>
      <c r="B44" s="33" t="s">
        <v>45</v>
      </c>
      <c r="C44" s="34" t="s">
        <v>48</v>
      </c>
      <c r="D44" s="35" t="s">
        <v>44</v>
      </c>
      <c r="E44" s="34"/>
      <c r="F44" s="36">
        <v>44208</v>
      </c>
      <c r="G44" s="36"/>
      <c r="H44" s="36">
        <v>44208</v>
      </c>
      <c r="I44" s="36"/>
      <c r="J44" s="38">
        <f t="shared" si="86"/>
        <v>0</v>
      </c>
      <c r="K44" s="11"/>
      <c r="L44" s="11"/>
      <c r="M44" s="11"/>
      <c r="N44" s="11"/>
      <c r="O44" s="12"/>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81"/>
      <c r="GR44" s="81"/>
      <c r="GS44" s="81"/>
      <c r="GT44" s="81"/>
      <c r="GU44" s="81"/>
      <c r="GV44" s="81"/>
      <c r="GW44" s="81"/>
      <c r="GX44" s="81"/>
      <c r="GY44" s="81"/>
      <c r="GZ44" s="81"/>
      <c r="HA44" s="81"/>
      <c r="HB44" s="81"/>
      <c r="HC44" s="81"/>
      <c r="HD44" s="81"/>
      <c r="HE44" s="81"/>
      <c r="HF44" s="81"/>
      <c r="HG44" s="81"/>
      <c r="HH44" s="81"/>
      <c r="HI44" s="81"/>
      <c r="HJ44" s="81"/>
      <c r="HK44" s="81"/>
      <c r="HL44" s="81"/>
      <c r="HM44" s="81"/>
      <c r="HN44" s="81"/>
      <c r="HO44" s="81"/>
      <c r="HP44" s="81"/>
      <c r="HQ44" s="81"/>
      <c r="HR44" s="81"/>
      <c r="HS44" s="81"/>
      <c r="HT44" s="81"/>
      <c r="HU44" s="81"/>
      <c r="HV44" s="81"/>
      <c r="HW44" s="81"/>
      <c r="HX44" s="81"/>
      <c r="HY44" s="81"/>
      <c r="HZ44" s="81"/>
      <c r="IA44" s="81"/>
      <c r="IB44" s="81"/>
      <c r="IC44" s="81"/>
      <c r="ID44" s="81"/>
      <c r="IE44" s="81"/>
      <c r="IF44" s="81"/>
      <c r="IG44" s="81"/>
      <c r="IH44" s="81"/>
      <c r="II44" s="81"/>
      <c r="IJ44" s="81"/>
      <c r="IK44" s="81"/>
      <c r="IL44" s="81"/>
      <c r="IM44" s="81"/>
      <c r="IN44" s="81"/>
      <c r="IO44" s="81"/>
      <c r="IP44" s="81"/>
      <c r="IQ44" s="81"/>
      <c r="IR44" s="81"/>
      <c r="IS44" s="81"/>
      <c r="IT44" s="81"/>
      <c r="IU44" s="81"/>
      <c r="IV44" s="81"/>
      <c r="IW44" s="81"/>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row>
    <row r="45" spans="1:299">
      <c r="A45" s="200"/>
      <c r="B45" s="39" t="s">
        <v>100</v>
      </c>
      <c r="C45" s="40"/>
      <c r="D45" s="41" t="s">
        <v>101</v>
      </c>
      <c r="E45" s="40"/>
      <c r="F45" s="42"/>
      <c r="G45" s="43"/>
      <c r="H45" s="42"/>
      <c r="I45" s="43"/>
      <c r="J45" s="38"/>
      <c r="K45" s="11"/>
      <c r="L45" s="11"/>
      <c r="M45" s="11"/>
      <c r="N45" s="11"/>
      <c r="O45" s="12"/>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81"/>
      <c r="GR45" s="81"/>
      <c r="GS45" s="81"/>
      <c r="GT45" s="81"/>
      <c r="GU45" s="81"/>
      <c r="GV45" s="81"/>
      <c r="GW45" s="81"/>
      <c r="GX45" s="81"/>
      <c r="GY45" s="81"/>
      <c r="GZ45" s="81"/>
      <c r="HA45" s="81"/>
      <c r="HB45" s="81"/>
      <c r="HC45" s="81"/>
      <c r="HD45" s="81"/>
      <c r="HE45" s="81"/>
      <c r="HF45" s="81"/>
      <c r="HG45" s="81"/>
      <c r="HH45" s="81"/>
      <c r="HI45" s="81"/>
      <c r="HJ45" s="81"/>
      <c r="HK45" s="81"/>
      <c r="HL45" s="81"/>
      <c r="HM45" s="81"/>
      <c r="HN45" s="81"/>
      <c r="HO45" s="81"/>
      <c r="HP45" s="81"/>
      <c r="HQ45" s="81"/>
      <c r="HR45" s="81"/>
      <c r="HS45" s="81"/>
      <c r="HT45" s="81"/>
      <c r="HU45" s="81"/>
      <c r="HV45" s="81"/>
      <c r="HW45" s="81"/>
      <c r="HX45" s="81"/>
      <c r="HY45" s="81"/>
      <c r="HZ45" s="81"/>
      <c r="IA45" s="81"/>
      <c r="IB45" s="81"/>
      <c r="IC45" s="81"/>
      <c r="ID45" s="81"/>
      <c r="IE45" s="81"/>
      <c r="IF45" s="81"/>
      <c r="IG45" s="81"/>
      <c r="IH45" s="81"/>
      <c r="II45" s="81"/>
      <c r="IJ45" s="81"/>
      <c r="IK45" s="81"/>
      <c r="IL45" s="81"/>
      <c r="IM45" s="81"/>
      <c r="IN45" s="81"/>
      <c r="IO45" s="81"/>
      <c r="IP45" s="81"/>
      <c r="IQ45" s="81"/>
      <c r="IR45" s="81"/>
      <c r="IS45" s="81"/>
      <c r="IT45" s="81"/>
      <c r="IU45" s="81"/>
      <c r="IV45" s="81"/>
      <c r="IW45" s="81"/>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row>
    <row r="46" spans="1:299">
      <c r="A46" s="201"/>
      <c r="B46" s="33" t="s">
        <v>49</v>
      </c>
      <c r="C46" s="34" t="s">
        <v>50</v>
      </c>
      <c r="D46" s="35" t="s">
        <v>44</v>
      </c>
      <c r="E46" s="34"/>
      <c r="F46" s="36">
        <v>44208</v>
      </c>
      <c r="G46" s="37"/>
      <c r="H46" s="36">
        <v>44208</v>
      </c>
      <c r="I46" s="37"/>
      <c r="J46" s="38">
        <f t="shared" si="86"/>
        <v>0</v>
      </c>
      <c r="K46" s="11"/>
      <c r="L46" s="11"/>
      <c r="M46" s="11"/>
      <c r="N46" s="11"/>
      <c r="O46" s="12"/>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81"/>
      <c r="GR46" s="81"/>
      <c r="GS46" s="81"/>
      <c r="GT46" s="81"/>
      <c r="GU46" s="81"/>
      <c r="GV46" s="81"/>
      <c r="GW46" s="81"/>
      <c r="GX46" s="81"/>
      <c r="GY46" s="81"/>
      <c r="GZ46" s="81"/>
      <c r="HA46" s="81"/>
      <c r="HB46" s="81"/>
      <c r="HC46" s="81"/>
      <c r="HD46" s="81"/>
      <c r="HE46" s="81"/>
      <c r="HF46" s="81"/>
      <c r="HG46" s="81"/>
      <c r="HH46" s="81"/>
      <c r="HI46" s="81"/>
      <c r="HJ46" s="81"/>
      <c r="HK46" s="81"/>
      <c r="HL46" s="81"/>
      <c r="HM46" s="81"/>
      <c r="HN46" s="81"/>
      <c r="HO46" s="81"/>
      <c r="HP46" s="81"/>
      <c r="HQ46" s="81"/>
      <c r="HR46" s="81"/>
      <c r="HS46" s="81"/>
      <c r="HT46" s="81"/>
      <c r="HU46" s="81"/>
      <c r="HV46" s="81"/>
      <c r="HW46" s="81"/>
      <c r="HX46" s="81"/>
      <c r="HY46" s="81"/>
      <c r="HZ46" s="81"/>
      <c r="IA46" s="81"/>
      <c r="IB46" s="81"/>
      <c r="IC46" s="81"/>
      <c r="ID46" s="81"/>
      <c r="IE46" s="81"/>
      <c r="IF46" s="81"/>
      <c r="IG46" s="81"/>
      <c r="IH46" s="81"/>
      <c r="II46" s="81"/>
      <c r="IJ46" s="81"/>
      <c r="IK46" s="81"/>
      <c r="IL46" s="81"/>
      <c r="IM46" s="81"/>
      <c r="IN46" s="81"/>
      <c r="IO46" s="81"/>
      <c r="IP46" s="81"/>
      <c r="IQ46" s="81"/>
      <c r="IR46" s="81"/>
      <c r="IS46" s="81"/>
      <c r="IT46" s="81"/>
      <c r="IU46" s="81"/>
      <c r="IV46" s="81"/>
      <c r="IW46" s="81"/>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row>
    <row r="47" spans="1:299" outlineLevel="1">
      <c r="A47" s="204" t="s">
        <v>120</v>
      </c>
      <c r="B47" s="48" t="s">
        <v>121</v>
      </c>
      <c r="C47" s="49" t="s">
        <v>187</v>
      </c>
      <c r="D47" s="50" t="s">
        <v>122</v>
      </c>
      <c r="E47" s="49"/>
      <c r="F47" s="51" t="s">
        <v>196</v>
      </c>
      <c r="G47" s="52"/>
      <c r="H47" s="51" t="s">
        <v>196</v>
      </c>
      <c r="I47" s="52"/>
      <c r="J47" s="38"/>
      <c r="K47" s="11"/>
      <c r="L47" s="11"/>
      <c r="M47" s="11"/>
      <c r="N47" s="11"/>
      <c r="O47" s="12"/>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81"/>
      <c r="GR47" s="81"/>
      <c r="GS47" s="81"/>
      <c r="GT47" s="81"/>
      <c r="GU47" s="81"/>
      <c r="GV47" s="81"/>
      <c r="GW47" s="81"/>
      <c r="GX47" s="81"/>
      <c r="GY47" s="81"/>
      <c r="GZ47" s="81"/>
      <c r="HA47" s="81"/>
      <c r="HB47" s="81"/>
      <c r="HC47" s="81"/>
      <c r="HD47" s="81"/>
      <c r="HE47" s="81"/>
      <c r="HF47" s="81"/>
      <c r="HG47" s="81"/>
      <c r="HH47" s="81"/>
      <c r="HI47" s="81"/>
      <c r="HJ47" s="81"/>
      <c r="HK47" s="81"/>
      <c r="HL47" s="81"/>
      <c r="HM47" s="81"/>
      <c r="HN47" s="81"/>
      <c r="HO47" s="81"/>
      <c r="HP47" s="81"/>
      <c r="HQ47" s="81"/>
      <c r="HR47" s="81"/>
      <c r="HS47" s="81"/>
      <c r="HT47" s="81"/>
      <c r="HU47" s="81"/>
      <c r="HV47" s="81"/>
      <c r="HW47" s="81"/>
      <c r="HX47" s="81"/>
      <c r="HY47" s="81"/>
      <c r="HZ47" s="81"/>
      <c r="IA47" s="81"/>
      <c r="IB47" s="81"/>
      <c r="IC47" s="81"/>
      <c r="ID47" s="81"/>
      <c r="IE47" s="81"/>
      <c r="IF47" s="81"/>
      <c r="IG47" s="81"/>
      <c r="IH47" s="81"/>
      <c r="II47" s="81"/>
      <c r="IJ47" s="81"/>
      <c r="IK47" s="81"/>
      <c r="IL47" s="81"/>
      <c r="IM47" s="81"/>
      <c r="IN47" s="81"/>
      <c r="IO47" s="81"/>
      <c r="IP47" s="81"/>
      <c r="IQ47" s="81"/>
      <c r="IR47" s="81"/>
      <c r="IS47" s="81"/>
      <c r="IT47" s="81"/>
      <c r="IU47" s="81"/>
      <c r="IV47" s="81"/>
      <c r="IW47" s="81"/>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row>
    <row r="48" spans="1:299" outlineLevel="1">
      <c r="A48" s="205"/>
      <c r="B48" s="48" t="s">
        <v>123</v>
      </c>
      <c r="C48" s="49" t="s">
        <v>124</v>
      </c>
      <c r="D48" s="50" t="s">
        <v>125</v>
      </c>
      <c r="E48" s="49"/>
      <c r="F48" s="51" t="s">
        <v>196</v>
      </c>
      <c r="G48" s="52"/>
      <c r="H48" s="51" t="s">
        <v>196</v>
      </c>
      <c r="I48" s="52"/>
      <c r="J48" s="38"/>
      <c r="K48" s="11"/>
      <c r="L48" s="11"/>
      <c r="M48" s="11"/>
      <c r="N48" s="11"/>
      <c r="O48" s="12"/>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81"/>
      <c r="GR48" s="81"/>
      <c r="GS48" s="81"/>
      <c r="GT48" s="81"/>
      <c r="GU48" s="81"/>
      <c r="GV48" s="81"/>
      <c r="GW48" s="81"/>
      <c r="GX48" s="81"/>
      <c r="GY48" s="81"/>
      <c r="GZ48" s="81"/>
      <c r="HA48" s="81"/>
      <c r="HB48" s="81"/>
      <c r="HC48" s="81"/>
      <c r="HD48" s="81"/>
      <c r="HE48" s="81"/>
      <c r="HF48" s="81"/>
      <c r="HG48" s="81"/>
      <c r="HH48" s="81"/>
      <c r="HI48" s="81"/>
      <c r="HJ48" s="81"/>
      <c r="HK48" s="81"/>
      <c r="HL48" s="81"/>
      <c r="HM48" s="81"/>
      <c r="HN48" s="81"/>
      <c r="HO48" s="81"/>
      <c r="HP48" s="81"/>
      <c r="HQ48" s="81"/>
      <c r="HR48" s="81"/>
      <c r="HS48" s="81"/>
      <c r="HT48" s="81"/>
      <c r="HU48" s="81"/>
      <c r="HV48" s="81"/>
      <c r="HW48" s="81"/>
      <c r="HX48" s="81"/>
      <c r="HY48" s="81"/>
      <c r="HZ48" s="81"/>
      <c r="IA48" s="81"/>
      <c r="IB48" s="81"/>
      <c r="IC48" s="81"/>
      <c r="ID48" s="81"/>
      <c r="IE48" s="81"/>
      <c r="IF48" s="81"/>
      <c r="IG48" s="81"/>
      <c r="IH48" s="81"/>
      <c r="II48" s="81"/>
      <c r="IJ48" s="81"/>
      <c r="IK48" s="81"/>
      <c r="IL48" s="81"/>
      <c r="IM48" s="81"/>
      <c r="IN48" s="81"/>
      <c r="IO48" s="81"/>
      <c r="IP48" s="81"/>
      <c r="IQ48" s="81"/>
      <c r="IR48" s="81"/>
      <c r="IS48" s="81"/>
      <c r="IT48" s="81"/>
      <c r="IU48" s="81"/>
      <c r="IV48" s="81"/>
      <c r="IW48" s="81"/>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row>
    <row r="49" spans="1:299" ht="30" outlineLevel="1">
      <c r="A49" s="204" t="s">
        <v>198</v>
      </c>
      <c r="B49" s="48" t="s">
        <v>126</v>
      </c>
      <c r="C49" s="49" t="s">
        <v>127</v>
      </c>
      <c r="D49" s="50" t="s">
        <v>128</v>
      </c>
      <c r="E49" s="49"/>
      <c r="F49" s="51">
        <v>44203</v>
      </c>
      <c r="G49" s="52"/>
      <c r="H49" s="51">
        <v>44203</v>
      </c>
      <c r="I49" s="52"/>
      <c r="J49" s="38"/>
      <c r="K49" s="11"/>
      <c r="L49" s="11"/>
      <c r="M49" s="11"/>
      <c r="N49" s="11"/>
      <c r="O49" s="12"/>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81"/>
      <c r="GR49" s="81"/>
      <c r="GS49" s="81"/>
      <c r="GT49" s="81"/>
      <c r="GU49" s="81"/>
      <c r="GV49" s="81"/>
      <c r="GW49" s="81"/>
      <c r="GX49" s="81"/>
      <c r="GY49" s="81"/>
      <c r="GZ49" s="81"/>
      <c r="HA49" s="81"/>
      <c r="HB49" s="81"/>
      <c r="HC49" s="81"/>
      <c r="HD49" s="81"/>
      <c r="HE49" s="81"/>
      <c r="HF49" s="81"/>
      <c r="HG49" s="81"/>
      <c r="HH49" s="81"/>
      <c r="HI49" s="81"/>
      <c r="HJ49" s="81"/>
      <c r="HK49" s="81"/>
      <c r="HL49" s="81"/>
      <c r="HM49" s="81"/>
      <c r="HN49" s="81"/>
      <c r="HO49" s="81"/>
      <c r="HP49" s="81"/>
      <c r="HQ49" s="81"/>
      <c r="HR49" s="81"/>
      <c r="HS49" s="81"/>
      <c r="HT49" s="81"/>
      <c r="HU49" s="81"/>
      <c r="HV49" s="81"/>
      <c r="HW49" s="81"/>
      <c r="HX49" s="81"/>
      <c r="HY49" s="81"/>
      <c r="HZ49" s="81"/>
      <c r="IA49" s="81"/>
      <c r="IB49" s="81"/>
      <c r="IC49" s="81"/>
      <c r="ID49" s="81"/>
      <c r="IE49" s="81"/>
      <c r="IF49" s="81"/>
      <c r="IG49" s="81"/>
      <c r="IH49" s="81"/>
      <c r="II49" s="81"/>
      <c r="IJ49" s="81"/>
      <c r="IK49" s="81"/>
      <c r="IL49" s="81"/>
      <c r="IM49" s="81"/>
      <c r="IN49" s="81"/>
      <c r="IO49" s="81"/>
      <c r="IP49" s="81"/>
      <c r="IQ49" s="81"/>
      <c r="IR49" s="81"/>
      <c r="IS49" s="81"/>
      <c r="IT49" s="81"/>
      <c r="IU49" s="81"/>
      <c r="IV49" s="81"/>
      <c r="IW49" s="81"/>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row>
    <row r="50" spans="1:299" outlineLevel="1">
      <c r="A50" s="206"/>
      <c r="B50" s="48" t="s">
        <v>129</v>
      </c>
      <c r="C50" s="49"/>
      <c r="D50" s="50" t="s">
        <v>72</v>
      </c>
      <c r="E50" s="49"/>
      <c r="F50" s="51">
        <v>44203</v>
      </c>
      <c r="G50" s="52"/>
      <c r="H50" s="51">
        <v>44203</v>
      </c>
      <c r="I50" s="52"/>
      <c r="J50" s="38"/>
      <c r="K50" s="11"/>
      <c r="L50" s="11"/>
      <c r="M50" s="11"/>
      <c r="N50" s="11"/>
      <c r="O50" s="12"/>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81"/>
      <c r="GR50" s="81"/>
      <c r="GS50" s="81"/>
      <c r="GT50" s="81"/>
      <c r="GU50" s="81"/>
      <c r="GV50" s="81"/>
      <c r="GW50" s="81"/>
      <c r="GX50" s="81"/>
      <c r="GY50" s="81"/>
      <c r="GZ50" s="81"/>
      <c r="HA50" s="81"/>
      <c r="HB50" s="81"/>
      <c r="HC50" s="81"/>
      <c r="HD50" s="81"/>
      <c r="HE50" s="81"/>
      <c r="HF50" s="81"/>
      <c r="HG50" s="81"/>
      <c r="HH50" s="81"/>
      <c r="HI50" s="81"/>
      <c r="HJ50" s="81"/>
      <c r="HK50" s="81"/>
      <c r="HL50" s="81"/>
      <c r="HM50" s="81"/>
      <c r="HN50" s="81"/>
      <c r="HO50" s="81"/>
      <c r="HP50" s="81"/>
      <c r="HQ50" s="81"/>
      <c r="HR50" s="81"/>
      <c r="HS50" s="81"/>
      <c r="HT50" s="81"/>
      <c r="HU50" s="81"/>
      <c r="HV50" s="81"/>
      <c r="HW50" s="81"/>
      <c r="HX50" s="81"/>
      <c r="HY50" s="81"/>
      <c r="HZ50" s="81"/>
      <c r="IA50" s="81"/>
      <c r="IB50" s="81"/>
      <c r="IC50" s="81"/>
      <c r="ID50" s="81"/>
      <c r="IE50" s="81"/>
      <c r="IF50" s="81"/>
      <c r="IG50" s="81"/>
      <c r="IH50" s="81"/>
      <c r="II50" s="81"/>
      <c r="IJ50" s="81"/>
      <c r="IK50" s="81"/>
      <c r="IL50" s="81"/>
      <c r="IM50" s="81"/>
      <c r="IN50" s="81"/>
      <c r="IO50" s="81"/>
      <c r="IP50" s="81"/>
      <c r="IQ50" s="81"/>
      <c r="IR50" s="81"/>
      <c r="IS50" s="81"/>
      <c r="IT50" s="81"/>
      <c r="IU50" s="81"/>
      <c r="IV50" s="81"/>
      <c r="IW50" s="81"/>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row>
    <row r="51" spans="1:299" outlineLevel="1">
      <c r="A51" s="206"/>
      <c r="B51" s="48" t="s">
        <v>130</v>
      </c>
      <c r="C51" s="49" t="s">
        <v>75</v>
      </c>
      <c r="D51" s="50" t="s">
        <v>125</v>
      </c>
      <c r="E51" s="49"/>
      <c r="F51" s="51">
        <v>44203</v>
      </c>
      <c r="G51" s="52"/>
      <c r="H51" s="51">
        <v>44203</v>
      </c>
      <c r="I51" s="52"/>
      <c r="J51" s="38"/>
      <c r="K51" s="11"/>
      <c r="L51" s="11"/>
      <c r="M51" s="11"/>
      <c r="N51" s="11"/>
      <c r="O51" s="12"/>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81"/>
      <c r="GR51" s="81"/>
      <c r="GS51" s="81"/>
      <c r="GT51" s="81"/>
      <c r="GU51" s="81"/>
      <c r="GV51" s="81"/>
      <c r="GW51" s="81"/>
      <c r="GX51" s="81"/>
      <c r="GY51" s="81"/>
      <c r="GZ51" s="81"/>
      <c r="HA51" s="81"/>
      <c r="HB51" s="81"/>
      <c r="HC51" s="81"/>
      <c r="HD51" s="81"/>
      <c r="HE51" s="81"/>
      <c r="HF51" s="81"/>
      <c r="HG51" s="81"/>
      <c r="HH51" s="81"/>
      <c r="HI51" s="81"/>
      <c r="HJ51" s="81"/>
      <c r="HK51" s="81"/>
      <c r="HL51" s="81"/>
      <c r="HM51" s="81"/>
      <c r="HN51" s="81"/>
      <c r="HO51" s="81"/>
      <c r="HP51" s="81"/>
      <c r="HQ51" s="81"/>
      <c r="HR51" s="81"/>
      <c r="HS51" s="81"/>
      <c r="HT51" s="81"/>
      <c r="HU51" s="81"/>
      <c r="HV51" s="81"/>
      <c r="HW51" s="81"/>
      <c r="HX51" s="81"/>
      <c r="HY51" s="81"/>
      <c r="HZ51" s="81"/>
      <c r="IA51" s="81"/>
      <c r="IB51" s="81"/>
      <c r="IC51" s="81"/>
      <c r="ID51" s="81"/>
      <c r="IE51" s="81"/>
      <c r="IF51" s="81"/>
      <c r="IG51" s="81"/>
      <c r="IH51" s="81"/>
      <c r="II51" s="81"/>
      <c r="IJ51" s="81"/>
      <c r="IK51" s="81"/>
      <c r="IL51" s="81"/>
      <c r="IM51" s="81"/>
      <c r="IN51" s="81"/>
      <c r="IO51" s="81"/>
      <c r="IP51" s="81"/>
      <c r="IQ51" s="81"/>
      <c r="IR51" s="81"/>
      <c r="IS51" s="81"/>
      <c r="IT51" s="81"/>
      <c r="IU51" s="81"/>
      <c r="IV51" s="81"/>
      <c r="IW51" s="81"/>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row>
    <row r="52" spans="1:299" ht="30" outlineLevel="1">
      <c r="A52" s="206"/>
      <c r="B52" s="48" t="s">
        <v>131</v>
      </c>
      <c r="C52" s="49" t="s">
        <v>132</v>
      </c>
      <c r="D52" s="50" t="s">
        <v>128</v>
      </c>
      <c r="E52" s="49"/>
      <c r="F52" s="51">
        <v>44211</v>
      </c>
      <c r="G52" s="52"/>
      <c r="H52" s="51">
        <v>44211</v>
      </c>
      <c r="I52" s="52"/>
      <c r="J52" s="38"/>
      <c r="K52" s="11"/>
      <c r="L52" s="11"/>
      <c r="M52" s="11"/>
      <c r="N52" s="11"/>
      <c r="O52" s="12"/>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81"/>
      <c r="GR52" s="81"/>
      <c r="GS52" s="81"/>
      <c r="GT52" s="81"/>
      <c r="GU52" s="81"/>
      <c r="GV52" s="81"/>
      <c r="GW52" s="81"/>
      <c r="GX52" s="81"/>
      <c r="GY52" s="81"/>
      <c r="GZ52" s="81"/>
      <c r="HA52" s="81"/>
      <c r="HB52" s="81"/>
      <c r="HC52" s="81"/>
      <c r="HD52" s="81"/>
      <c r="HE52" s="81"/>
      <c r="HF52" s="81"/>
      <c r="HG52" s="81"/>
      <c r="HH52" s="81"/>
      <c r="HI52" s="81"/>
      <c r="HJ52" s="81"/>
      <c r="HK52" s="81"/>
      <c r="HL52" s="81"/>
      <c r="HM52" s="81"/>
      <c r="HN52" s="81"/>
      <c r="HO52" s="81"/>
      <c r="HP52" s="81"/>
      <c r="HQ52" s="81"/>
      <c r="HR52" s="81"/>
      <c r="HS52" s="81"/>
      <c r="HT52" s="81"/>
      <c r="HU52" s="81"/>
      <c r="HV52" s="81"/>
      <c r="HW52" s="81"/>
      <c r="HX52" s="81"/>
      <c r="HY52" s="81"/>
      <c r="HZ52" s="81"/>
      <c r="IA52" s="81"/>
      <c r="IB52" s="81"/>
      <c r="IC52" s="81"/>
      <c r="ID52" s="81"/>
      <c r="IE52" s="81"/>
      <c r="IF52" s="81"/>
      <c r="IG52" s="81"/>
      <c r="IH52" s="81"/>
      <c r="II52" s="81"/>
      <c r="IJ52" s="81"/>
      <c r="IK52" s="81"/>
      <c r="IL52" s="81"/>
      <c r="IM52" s="81"/>
      <c r="IN52" s="81"/>
      <c r="IO52" s="81"/>
      <c r="IP52" s="81"/>
      <c r="IQ52" s="81"/>
      <c r="IR52" s="81"/>
      <c r="IS52" s="81"/>
      <c r="IT52" s="81"/>
      <c r="IU52" s="81"/>
      <c r="IV52" s="81"/>
      <c r="IW52" s="81"/>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row>
    <row r="53" spans="1:299" outlineLevel="1">
      <c r="A53" s="206"/>
      <c r="B53" s="48" t="s">
        <v>133</v>
      </c>
      <c r="C53" s="49"/>
      <c r="D53" s="50" t="s">
        <v>72</v>
      </c>
      <c r="E53" s="49"/>
      <c r="F53" s="51">
        <v>44211</v>
      </c>
      <c r="G53" s="52"/>
      <c r="H53" s="51">
        <v>44211</v>
      </c>
      <c r="I53" s="52"/>
      <c r="J53" s="38"/>
      <c r="K53" s="11"/>
      <c r="L53" s="11"/>
      <c r="M53" s="11"/>
      <c r="N53" s="11"/>
      <c r="O53" s="12"/>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81"/>
      <c r="GR53" s="81"/>
      <c r="GS53" s="81"/>
      <c r="GT53" s="81"/>
      <c r="GU53" s="81"/>
      <c r="GV53" s="81"/>
      <c r="GW53" s="81"/>
      <c r="GX53" s="81"/>
      <c r="GY53" s="81"/>
      <c r="GZ53" s="81"/>
      <c r="HA53" s="81"/>
      <c r="HB53" s="81"/>
      <c r="HC53" s="81"/>
      <c r="HD53" s="81"/>
      <c r="HE53" s="81"/>
      <c r="HF53" s="81"/>
      <c r="HG53" s="81"/>
      <c r="HH53" s="81"/>
      <c r="HI53" s="81"/>
      <c r="HJ53" s="81"/>
      <c r="HK53" s="81"/>
      <c r="HL53" s="81"/>
      <c r="HM53" s="81"/>
      <c r="HN53" s="81"/>
      <c r="HO53" s="81"/>
      <c r="HP53" s="81"/>
      <c r="HQ53" s="81"/>
      <c r="HR53" s="81"/>
      <c r="HS53" s="81"/>
      <c r="HT53" s="81"/>
      <c r="HU53" s="81"/>
      <c r="HV53" s="81"/>
      <c r="HW53" s="81"/>
      <c r="HX53" s="81"/>
      <c r="HY53" s="81"/>
      <c r="HZ53" s="81"/>
      <c r="IA53" s="81"/>
      <c r="IB53" s="81"/>
      <c r="IC53" s="81"/>
      <c r="ID53" s="81"/>
      <c r="IE53" s="81"/>
      <c r="IF53" s="81"/>
      <c r="IG53" s="81"/>
      <c r="IH53" s="81"/>
      <c r="II53" s="81"/>
      <c r="IJ53" s="81"/>
      <c r="IK53" s="81"/>
      <c r="IL53" s="81"/>
      <c r="IM53" s="81"/>
      <c r="IN53" s="81"/>
      <c r="IO53" s="81"/>
      <c r="IP53" s="81"/>
      <c r="IQ53" s="81"/>
      <c r="IR53" s="81"/>
      <c r="IS53" s="81"/>
      <c r="IT53" s="81"/>
      <c r="IU53" s="81"/>
      <c r="IV53" s="81"/>
      <c r="IW53" s="81"/>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row>
    <row r="54" spans="1:299" outlineLevel="1">
      <c r="A54" s="206"/>
      <c r="B54" s="48" t="s">
        <v>134</v>
      </c>
      <c r="C54" s="49" t="s">
        <v>75</v>
      </c>
      <c r="D54" s="50" t="s">
        <v>125</v>
      </c>
      <c r="E54" s="49"/>
      <c r="F54" s="51">
        <v>44211</v>
      </c>
      <c r="G54" s="52"/>
      <c r="H54" s="51">
        <v>44211</v>
      </c>
      <c r="I54" s="52"/>
      <c r="J54" s="38"/>
      <c r="K54" s="11"/>
      <c r="L54" s="11"/>
      <c r="M54" s="11"/>
      <c r="N54" s="11"/>
      <c r="O54" s="12"/>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81"/>
      <c r="GR54" s="81"/>
      <c r="GS54" s="81"/>
      <c r="GT54" s="81"/>
      <c r="GU54" s="81"/>
      <c r="GV54" s="81"/>
      <c r="GW54" s="81"/>
      <c r="GX54" s="81"/>
      <c r="GY54" s="81"/>
      <c r="GZ54" s="81"/>
      <c r="HA54" s="81"/>
      <c r="HB54" s="81"/>
      <c r="HC54" s="81"/>
      <c r="HD54" s="81"/>
      <c r="HE54" s="81"/>
      <c r="HF54" s="81"/>
      <c r="HG54" s="81"/>
      <c r="HH54" s="81"/>
      <c r="HI54" s="81"/>
      <c r="HJ54" s="81"/>
      <c r="HK54" s="81"/>
      <c r="HL54" s="81"/>
      <c r="HM54" s="81"/>
      <c r="HN54" s="81"/>
      <c r="HO54" s="81"/>
      <c r="HP54" s="81"/>
      <c r="HQ54" s="81"/>
      <c r="HR54" s="81"/>
      <c r="HS54" s="81"/>
      <c r="HT54" s="81"/>
      <c r="HU54" s="81"/>
      <c r="HV54" s="81"/>
      <c r="HW54" s="81"/>
      <c r="HX54" s="81"/>
      <c r="HY54" s="81"/>
      <c r="HZ54" s="81"/>
      <c r="IA54" s="81"/>
      <c r="IB54" s="81"/>
      <c r="IC54" s="81"/>
      <c r="ID54" s="81"/>
      <c r="IE54" s="81"/>
      <c r="IF54" s="81"/>
      <c r="IG54" s="81"/>
      <c r="IH54" s="81"/>
      <c r="II54" s="81"/>
      <c r="IJ54" s="81"/>
      <c r="IK54" s="81"/>
      <c r="IL54" s="81"/>
      <c r="IM54" s="81"/>
      <c r="IN54" s="81"/>
      <c r="IO54" s="81"/>
      <c r="IP54" s="81"/>
      <c r="IQ54" s="81"/>
      <c r="IR54" s="81"/>
      <c r="IS54" s="81"/>
      <c r="IT54" s="81"/>
      <c r="IU54" s="81"/>
      <c r="IV54" s="81"/>
      <c r="IW54" s="81"/>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row>
    <row r="55" spans="1:299" outlineLevel="1">
      <c r="A55" s="206"/>
      <c r="B55" s="48" t="s">
        <v>135</v>
      </c>
      <c r="C55" s="49" t="s">
        <v>136</v>
      </c>
      <c r="D55" s="50" t="s">
        <v>128</v>
      </c>
      <c r="E55" s="49"/>
      <c r="F55" s="51">
        <v>44218</v>
      </c>
      <c r="G55" s="52"/>
      <c r="H55" s="51">
        <v>44218</v>
      </c>
      <c r="I55" s="52"/>
      <c r="J55" s="38"/>
      <c r="K55" s="11"/>
      <c r="L55" s="11"/>
      <c r="M55" s="11"/>
      <c r="N55" s="11"/>
      <c r="O55" s="12"/>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81"/>
      <c r="GR55" s="81"/>
      <c r="GS55" s="81"/>
      <c r="GT55" s="81"/>
      <c r="GU55" s="81"/>
      <c r="GV55" s="81"/>
      <c r="GW55" s="81"/>
      <c r="GX55" s="81"/>
      <c r="GY55" s="81"/>
      <c r="GZ55" s="81"/>
      <c r="HA55" s="81"/>
      <c r="HB55" s="81"/>
      <c r="HC55" s="81"/>
      <c r="HD55" s="81"/>
      <c r="HE55" s="81"/>
      <c r="HF55" s="81"/>
      <c r="HG55" s="81"/>
      <c r="HH55" s="81"/>
      <c r="HI55" s="81"/>
      <c r="HJ55" s="81"/>
      <c r="HK55" s="81"/>
      <c r="HL55" s="81"/>
      <c r="HM55" s="81"/>
      <c r="HN55" s="81"/>
      <c r="HO55" s="81"/>
      <c r="HP55" s="81"/>
      <c r="HQ55" s="81"/>
      <c r="HR55" s="81"/>
      <c r="HS55" s="81"/>
      <c r="HT55" s="81"/>
      <c r="HU55" s="81"/>
      <c r="HV55" s="81"/>
      <c r="HW55" s="81"/>
      <c r="HX55" s="81"/>
      <c r="HY55" s="81"/>
      <c r="HZ55" s="81"/>
      <c r="IA55" s="81"/>
      <c r="IB55" s="81"/>
      <c r="IC55" s="81"/>
      <c r="ID55" s="81"/>
      <c r="IE55" s="81"/>
      <c r="IF55" s="81"/>
      <c r="IG55" s="81"/>
      <c r="IH55" s="81"/>
      <c r="II55" s="81"/>
      <c r="IJ55" s="81"/>
      <c r="IK55" s="81"/>
      <c r="IL55" s="81"/>
      <c r="IM55" s="81"/>
      <c r="IN55" s="81"/>
      <c r="IO55" s="81"/>
      <c r="IP55" s="81"/>
      <c r="IQ55" s="81"/>
      <c r="IR55" s="81"/>
      <c r="IS55" s="81"/>
      <c r="IT55" s="81"/>
      <c r="IU55" s="81"/>
      <c r="IV55" s="81"/>
      <c r="IW55" s="81"/>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row>
    <row r="56" spans="1:299" outlineLevel="1">
      <c r="A56" s="206"/>
      <c r="B56" s="48" t="s">
        <v>137</v>
      </c>
      <c r="C56" s="49"/>
      <c r="D56" s="50" t="s">
        <v>72</v>
      </c>
      <c r="E56" s="49"/>
      <c r="F56" s="51">
        <v>44218</v>
      </c>
      <c r="G56" s="52"/>
      <c r="H56" s="51">
        <v>44218</v>
      </c>
      <c r="I56" s="52"/>
      <c r="J56" s="38"/>
      <c r="K56" s="11"/>
      <c r="L56" s="11"/>
      <c r="M56" s="11"/>
      <c r="N56" s="11"/>
      <c r="O56" s="12"/>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81"/>
      <c r="GR56" s="81"/>
      <c r="GS56" s="81"/>
      <c r="GT56" s="81"/>
      <c r="GU56" s="81"/>
      <c r="GV56" s="81"/>
      <c r="GW56" s="81"/>
      <c r="GX56" s="81"/>
      <c r="GY56" s="81"/>
      <c r="GZ56" s="81"/>
      <c r="HA56" s="81"/>
      <c r="HB56" s="81"/>
      <c r="HC56" s="81"/>
      <c r="HD56" s="81"/>
      <c r="HE56" s="81"/>
      <c r="HF56" s="81"/>
      <c r="HG56" s="81"/>
      <c r="HH56" s="81"/>
      <c r="HI56" s="81"/>
      <c r="HJ56" s="81"/>
      <c r="HK56" s="81"/>
      <c r="HL56" s="81"/>
      <c r="HM56" s="81"/>
      <c r="HN56" s="81"/>
      <c r="HO56" s="81"/>
      <c r="HP56" s="81"/>
      <c r="HQ56" s="81"/>
      <c r="HR56" s="81"/>
      <c r="HS56" s="81"/>
      <c r="HT56" s="81"/>
      <c r="HU56" s="81"/>
      <c r="HV56" s="81"/>
      <c r="HW56" s="81"/>
      <c r="HX56" s="81"/>
      <c r="HY56" s="81"/>
      <c r="HZ56" s="81"/>
      <c r="IA56" s="81"/>
      <c r="IB56" s="81"/>
      <c r="IC56" s="81"/>
      <c r="ID56" s="81"/>
      <c r="IE56" s="81"/>
      <c r="IF56" s="81"/>
      <c r="IG56" s="81"/>
      <c r="IH56" s="81"/>
      <c r="II56" s="81"/>
      <c r="IJ56" s="81"/>
      <c r="IK56" s="81"/>
      <c r="IL56" s="81"/>
      <c r="IM56" s="81"/>
      <c r="IN56" s="81"/>
      <c r="IO56" s="81"/>
      <c r="IP56" s="81"/>
      <c r="IQ56" s="81"/>
      <c r="IR56" s="81"/>
      <c r="IS56" s="81"/>
      <c r="IT56" s="81"/>
      <c r="IU56" s="81"/>
      <c r="IV56" s="81"/>
      <c r="IW56" s="81"/>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row>
    <row r="57" spans="1:299" outlineLevel="1">
      <c r="A57" s="205"/>
      <c r="B57" s="48" t="s">
        <v>138</v>
      </c>
      <c r="C57" s="49" t="s">
        <v>75</v>
      </c>
      <c r="D57" s="50" t="s">
        <v>125</v>
      </c>
      <c r="E57" s="49"/>
      <c r="F57" s="51">
        <v>44218</v>
      </c>
      <c r="G57" s="52"/>
      <c r="H57" s="51">
        <v>44218</v>
      </c>
      <c r="I57" s="52"/>
      <c r="J57" s="38"/>
      <c r="K57" s="11"/>
      <c r="L57" s="11"/>
      <c r="M57" s="11"/>
      <c r="N57" s="11"/>
      <c r="O57" s="12"/>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81"/>
      <c r="GR57" s="81"/>
      <c r="GS57" s="81"/>
      <c r="GT57" s="81"/>
      <c r="GU57" s="81"/>
      <c r="GV57" s="81"/>
      <c r="GW57" s="81"/>
      <c r="GX57" s="81"/>
      <c r="GY57" s="81"/>
      <c r="GZ57" s="81"/>
      <c r="HA57" s="81"/>
      <c r="HB57" s="81"/>
      <c r="HC57" s="81"/>
      <c r="HD57" s="81"/>
      <c r="HE57" s="81"/>
      <c r="HF57" s="81"/>
      <c r="HG57" s="81"/>
      <c r="HH57" s="81"/>
      <c r="HI57" s="81"/>
      <c r="HJ57" s="81"/>
      <c r="HK57" s="81"/>
      <c r="HL57" s="81"/>
      <c r="HM57" s="81"/>
      <c r="HN57" s="81"/>
      <c r="HO57" s="81"/>
      <c r="HP57" s="81"/>
      <c r="HQ57" s="81"/>
      <c r="HR57" s="81"/>
      <c r="HS57" s="81"/>
      <c r="HT57" s="81"/>
      <c r="HU57" s="81"/>
      <c r="HV57" s="81"/>
      <c r="HW57" s="81"/>
      <c r="HX57" s="81"/>
      <c r="HY57" s="81"/>
      <c r="HZ57" s="81"/>
      <c r="IA57" s="81"/>
      <c r="IB57" s="81"/>
      <c r="IC57" s="81"/>
      <c r="ID57" s="81"/>
      <c r="IE57" s="81"/>
      <c r="IF57" s="81"/>
      <c r="IG57" s="81"/>
      <c r="IH57" s="81"/>
      <c r="II57" s="81"/>
      <c r="IJ57" s="81"/>
      <c r="IK57" s="81"/>
      <c r="IL57" s="81"/>
      <c r="IM57" s="81"/>
      <c r="IN57" s="81"/>
      <c r="IO57" s="81"/>
      <c r="IP57" s="81"/>
      <c r="IQ57" s="81"/>
      <c r="IR57" s="81"/>
      <c r="IS57" s="81"/>
      <c r="IT57" s="81"/>
      <c r="IU57" s="81"/>
      <c r="IV57" s="81"/>
      <c r="IW57" s="81"/>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row>
    <row r="58" spans="1:299" outlineLevel="1">
      <c r="A58" s="204" t="s">
        <v>139</v>
      </c>
      <c r="B58" s="48" t="s">
        <v>121</v>
      </c>
      <c r="C58" s="49" t="s">
        <v>188</v>
      </c>
      <c r="D58" s="50" t="s">
        <v>128</v>
      </c>
      <c r="E58" s="49"/>
      <c r="F58" s="51">
        <v>44208</v>
      </c>
      <c r="G58" s="52"/>
      <c r="H58" s="51">
        <v>44217</v>
      </c>
      <c r="I58" s="52"/>
      <c r="J58" s="38"/>
      <c r="K58" s="11"/>
      <c r="L58" s="11"/>
      <c r="M58" s="11"/>
      <c r="N58" s="11"/>
      <c r="O58" s="12"/>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81"/>
      <c r="GR58" s="81"/>
      <c r="GS58" s="81"/>
      <c r="GT58" s="81"/>
      <c r="GU58" s="81"/>
      <c r="GV58" s="81"/>
      <c r="GW58" s="81"/>
      <c r="GX58" s="81"/>
      <c r="GY58" s="81"/>
      <c r="GZ58" s="81"/>
      <c r="HA58" s="81"/>
      <c r="HB58" s="81"/>
      <c r="HC58" s="81"/>
      <c r="HD58" s="81"/>
      <c r="HE58" s="81"/>
      <c r="HF58" s="81"/>
      <c r="HG58" s="81"/>
      <c r="HH58" s="81"/>
      <c r="HI58" s="81"/>
      <c r="HJ58" s="81"/>
      <c r="HK58" s="81"/>
      <c r="HL58" s="81"/>
      <c r="HM58" s="81"/>
      <c r="HN58" s="81"/>
      <c r="HO58" s="81"/>
      <c r="HP58" s="81"/>
      <c r="HQ58" s="81"/>
      <c r="HR58" s="81"/>
      <c r="HS58" s="81"/>
      <c r="HT58" s="81"/>
      <c r="HU58" s="81"/>
      <c r="HV58" s="81"/>
      <c r="HW58" s="81"/>
      <c r="HX58" s="81"/>
      <c r="HY58" s="81"/>
      <c r="HZ58" s="81"/>
      <c r="IA58" s="81"/>
      <c r="IB58" s="81"/>
      <c r="IC58" s="81"/>
      <c r="ID58" s="81"/>
      <c r="IE58" s="81"/>
      <c r="IF58" s="81"/>
      <c r="IG58" s="81"/>
      <c r="IH58" s="81"/>
      <c r="II58" s="81"/>
      <c r="IJ58" s="81"/>
      <c r="IK58" s="81"/>
      <c r="IL58" s="81"/>
      <c r="IM58" s="81"/>
      <c r="IN58" s="81"/>
      <c r="IO58" s="81"/>
      <c r="IP58" s="81"/>
      <c r="IQ58" s="81"/>
      <c r="IR58" s="81"/>
      <c r="IS58" s="81"/>
      <c r="IT58" s="81"/>
      <c r="IU58" s="81"/>
      <c r="IV58" s="81"/>
      <c r="IW58" s="81"/>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row>
    <row r="59" spans="1:299" outlineLevel="1">
      <c r="A59" s="206"/>
      <c r="B59" s="48" t="s">
        <v>77</v>
      </c>
      <c r="C59" s="49" t="s">
        <v>140</v>
      </c>
      <c r="D59" s="50" t="s">
        <v>72</v>
      </c>
      <c r="E59" s="49"/>
      <c r="F59" s="51">
        <v>44209</v>
      </c>
      <c r="G59" s="52"/>
      <c r="H59" s="51">
        <v>44218</v>
      </c>
      <c r="I59" s="52"/>
      <c r="J59" s="38"/>
      <c r="K59" s="11"/>
      <c r="L59" s="11"/>
      <c r="M59" s="11"/>
      <c r="N59" s="11"/>
      <c r="O59" s="12"/>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81"/>
      <c r="GR59" s="81"/>
      <c r="GS59" s="81"/>
      <c r="GT59" s="81"/>
      <c r="GU59" s="81"/>
      <c r="GV59" s="81"/>
      <c r="GW59" s="81"/>
      <c r="GX59" s="81"/>
      <c r="GY59" s="81"/>
      <c r="GZ59" s="81"/>
      <c r="HA59" s="81"/>
      <c r="HB59" s="81"/>
      <c r="HC59" s="81"/>
      <c r="HD59" s="81"/>
      <c r="HE59" s="81"/>
      <c r="HF59" s="81"/>
      <c r="HG59" s="81"/>
      <c r="HH59" s="81"/>
      <c r="HI59" s="81"/>
      <c r="HJ59" s="81"/>
      <c r="HK59" s="81"/>
      <c r="HL59" s="81"/>
      <c r="HM59" s="81"/>
      <c r="HN59" s="81"/>
      <c r="HO59" s="81"/>
      <c r="HP59" s="81"/>
      <c r="HQ59" s="81"/>
      <c r="HR59" s="81"/>
      <c r="HS59" s="81"/>
      <c r="HT59" s="81"/>
      <c r="HU59" s="81"/>
      <c r="HV59" s="81"/>
      <c r="HW59" s="81"/>
      <c r="HX59" s="81"/>
      <c r="HY59" s="81"/>
      <c r="HZ59" s="81"/>
      <c r="IA59" s="81"/>
      <c r="IB59" s="81"/>
      <c r="IC59" s="81"/>
      <c r="ID59" s="81"/>
      <c r="IE59" s="81"/>
      <c r="IF59" s="81"/>
      <c r="IG59" s="81"/>
      <c r="IH59" s="81"/>
      <c r="II59" s="81"/>
      <c r="IJ59" s="81"/>
      <c r="IK59" s="81"/>
      <c r="IL59" s="81"/>
      <c r="IM59" s="81"/>
      <c r="IN59" s="81"/>
      <c r="IO59" s="81"/>
      <c r="IP59" s="81"/>
      <c r="IQ59" s="81"/>
      <c r="IR59" s="81"/>
      <c r="IS59" s="81"/>
      <c r="IT59" s="81"/>
      <c r="IU59" s="81"/>
      <c r="IV59" s="81"/>
      <c r="IW59" s="81"/>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row>
    <row r="60" spans="1:299" outlineLevel="1">
      <c r="A60" s="206"/>
      <c r="B60" s="48" t="s">
        <v>60</v>
      </c>
      <c r="C60" s="49"/>
      <c r="D60" s="50" t="s">
        <v>128</v>
      </c>
      <c r="E60" s="49"/>
      <c r="F60" s="51">
        <v>44209</v>
      </c>
      <c r="G60" s="52"/>
      <c r="H60" s="51">
        <v>44218</v>
      </c>
      <c r="I60" s="52"/>
      <c r="J60" s="38"/>
      <c r="K60" s="11"/>
      <c r="L60" s="11"/>
      <c r="M60" s="11"/>
      <c r="N60" s="11"/>
      <c r="O60" s="12"/>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81"/>
      <c r="GR60" s="81"/>
      <c r="GS60" s="81"/>
      <c r="GT60" s="81"/>
      <c r="GU60" s="81"/>
      <c r="GV60" s="81"/>
      <c r="GW60" s="81"/>
      <c r="GX60" s="81"/>
      <c r="GY60" s="81"/>
      <c r="GZ60" s="81"/>
      <c r="HA60" s="81"/>
      <c r="HB60" s="81"/>
      <c r="HC60" s="81"/>
      <c r="HD60" s="81"/>
      <c r="HE60" s="81"/>
      <c r="HF60" s="81"/>
      <c r="HG60" s="81"/>
      <c r="HH60" s="81"/>
      <c r="HI60" s="81"/>
      <c r="HJ60" s="81"/>
      <c r="HK60" s="81"/>
      <c r="HL60" s="81"/>
      <c r="HM60" s="81"/>
      <c r="HN60" s="81"/>
      <c r="HO60" s="81"/>
      <c r="HP60" s="81"/>
      <c r="HQ60" s="81"/>
      <c r="HR60" s="81"/>
      <c r="HS60" s="81"/>
      <c r="HT60" s="81"/>
      <c r="HU60" s="81"/>
      <c r="HV60" s="81"/>
      <c r="HW60" s="81"/>
      <c r="HX60" s="81"/>
      <c r="HY60" s="81"/>
      <c r="HZ60" s="81"/>
      <c r="IA60" s="81"/>
      <c r="IB60" s="81"/>
      <c r="IC60" s="81"/>
      <c r="ID60" s="81"/>
      <c r="IE60" s="81"/>
      <c r="IF60" s="81"/>
      <c r="IG60" s="81"/>
      <c r="IH60" s="81"/>
      <c r="II60" s="81"/>
      <c r="IJ60" s="81"/>
      <c r="IK60" s="81"/>
      <c r="IL60" s="81"/>
      <c r="IM60" s="81"/>
      <c r="IN60" s="81"/>
      <c r="IO60" s="81"/>
      <c r="IP60" s="81"/>
      <c r="IQ60" s="81"/>
      <c r="IR60" s="81"/>
      <c r="IS60" s="81"/>
      <c r="IT60" s="81"/>
      <c r="IU60" s="81"/>
      <c r="IV60" s="81"/>
      <c r="IW60" s="81"/>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row>
    <row r="61" spans="1:299" outlineLevel="1">
      <c r="A61" s="205"/>
      <c r="B61" s="48" t="s">
        <v>76</v>
      </c>
      <c r="C61" s="49" t="s">
        <v>141</v>
      </c>
      <c r="D61" s="50" t="s">
        <v>125</v>
      </c>
      <c r="E61" s="49"/>
      <c r="F61" s="51">
        <v>44211</v>
      </c>
      <c r="G61" s="52"/>
      <c r="H61" s="51">
        <v>44229</v>
      </c>
      <c r="I61" s="52"/>
      <c r="J61" s="38"/>
      <c r="K61" s="11"/>
      <c r="L61" s="11"/>
      <c r="M61" s="11"/>
      <c r="N61" s="11"/>
      <c r="O61" s="12"/>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81"/>
      <c r="GR61" s="81"/>
      <c r="GS61" s="81"/>
      <c r="GT61" s="81"/>
      <c r="GU61" s="81"/>
      <c r="GV61" s="81"/>
      <c r="GW61" s="81"/>
      <c r="GX61" s="81"/>
      <c r="GY61" s="81"/>
      <c r="GZ61" s="81"/>
      <c r="HA61" s="81"/>
      <c r="HB61" s="81"/>
      <c r="HC61" s="81"/>
      <c r="HD61" s="81"/>
      <c r="HE61" s="81"/>
      <c r="HF61" s="81"/>
      <c r="HG61" s="81"/>
      <c r="HH61" s="81"/>
      <c r="HI61" s="81"/>
      <c r="HJ61" s="81"/>
      <c r="HK61" s="81"/>
      <c r="HL61" s="81"/>
      <c r="HM61" s="81"/>
      <c r="HN61" s="81"/>
      <c r="HO61" s="81"/>
      <c r="HP61" s="81"/>
      <c r="HQ61" s="81"/>
      <c r="HR61" s="81"/>
      <c r="HS61" s="81"/>
      <c r="HT61" s="81"/>
      <c r="HU61" s="81"/>
      <c r="HV61" s="81"/>
      <c r="HW61" s="81"/>
      <c r="HX61" s="81"/>
      <c r="HY61" s="81"/>
      <c r="HZ61" s="81"/>
      <c r="IA61" s="81"/>
      <c r="IB61" s="81"/>
      <c r="IC61" s="81"/>
      <c r="ID61" s="81"/>
      <c r="IE61" s="81"/>
      <c r="IF61" s="81"/>
      <c r="IG61" s="81"/>
      <c r="IH61" s="81"/>
      <c r="II61" s="81"/>
      <c r="IJ61" s="81"/>
      <c r="IK61" s="81"/>
      <c r="IL61" s="81"/>
      <c r="IM61" s="81"/>
      <c r="IN61" s="81"/>
      <c r="IO61" s="81"/>
      <c r="IP61" s="81"/>
      <c r="IQ61" s="81"/>
      <c r="IR61" s="81"/>
      <c r="IS61" s="81"/>
      <c r="IT61" s="81"/>
      <c r="IU61" s="81"/>
      <c r="IV61" s="81"/>
      <c r="IW61" s="81"/>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row>
    <row r="62" spans="1:299" outlineLevel="1">
      <c r="A62" s="204" t="s">
        <v>142</v>
      </c>
      <c r="B62" s="48" t="s">
        <v>121</v>
      </c>
      <c r="C62" s="49" t="s">
        <v>143</v>
      </c>
      <c r="D62" s="50" t="s">
        <v>122</v>
      </c>
      <c r="E62" s="49"/>
      <c r="F62" s="51">
        <v>44200</v>
      </c>
      <c r="G62" s="52"/>
      <c r="H62" s="51">
        <v>44201</v>
      </c>
      <c r="I62" s="52"/>
      <c r="J62" s="38"/>
      <c r="K62" s="11"/>
      <c r="L62" s="11"/>
      <c r="M62" s="11"/>
      <c r="N62" s="11"/>
      <c r="O62" s="12"/>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81"/>
      <c r="GR62" s="81"/>
      <c r="GS62" s="81"/>
      <c r="GT62" s="81"/>
      <c r="GU62" s="81"/>
      <c r="GV62" s="81"/>
      <c r="GW62" s="81"/>
      <c r="GX62" s="81"/>
      <c r="GY62" s="81"/>
      <c r="GZ62" s="81"/>
      <c r="HA62" s="81"/>
      <c r="HB62" s="81"/>
      <c r="HC62" s="81"/>
      <c r="HD62" s="81"/>
      <c r="HE62" s="81"/>
      <c r="HF62" s="81"/>
      <c r="HG62" s="81"/>
      <c r="HH62" s="81"/>
      <c r="HI62" s="81"/>
      <c r="HJ62" s="81"/>
      <c r="HK62" s="81"/>
      <c r="HL62" s="81"/>
      <c r="HM62" s="81"/>
      <c r="HN62" s="81"/>
      <c r="HO62" s="81"/>
      <c r="HP62" s="81"/>
      <c r="HQ62" s="81"/>
      <c r="HR62" s="81"/>
      <c r="HS62" s="81"/>
      <c r="HT62" s="81"/>
      <c r="HU62" s="81"/>
      <c r="HV62" s="81"/>
      <c r="HW62" s="81"/>
      <c r="HX62" s="81"/>
      <c r="HY62" s="81"/>
      <c r="HZ62" s="81"/>
      <c r="IA62" s="81"/>
      <c r="IB62" s="81"/>
      <c r="IC62" s="81"/>
      <c r="ID62" s="81"/>
      <c r="IE62" s="81"/>
      <c r="IF62" s="81"/>
      <c r="IG62" s="81"/>
      <c r="IH62" s="81"/>
      <c r="II62" s="81"/>
      <c r="IJ62" s="81"/>
      <c r="IK62" s="81"/>
      <c r="IL62" s="81"/>
      <c r="IM62" s="81"/>
      <c r="IN62" s="81"/>
      <c r="IO62" s="81"/>
      <c r="IP62" s="81"/>
      <c r="IQ62" s="81"/>
      <c r="IR62" s="81"/>
      <c r="IS62" s="81"/>
      <c r="IT62" s="81"/>
      <c r="IU62" s="81"/>
      <c r="IV62" s="81"/>
      <c r="IW62" s="81"/>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row>
    <row r="63" spans="1:299" outlineLevel="1">
      <c r="A63" s="206"/>
      <c r="B63" s="48" t="s">
        <v>77</v>
      </c>
      <c r="C63" s="49" t="s">
        <v>140</v>
      </c>
      <c r="D63" s="50" t="s">
        <v>72</v>
      </c>
      <c r="E63" s="49"/>
      <c r="F63" s="51">
        <v>44200</v>
      </c>
      <c r="G63" s="52"/>
      <c r="H63" s="51">
        <v>44201</v>
      </c>
      <c r="I63" s="52"/>
      <c r="J63" s="38"/>
      <c r="K63" s="11"/>
      <c r="L63" s="11"/>
      <c r="M63" s="11"/>
      <c r="N63" s="11"/>
      <c r="O63" s="12"/>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81"/>
      <c r="GR63" s="81"/>
      <c r="GS63" s="81"/>
      <c r="GT63" s="81"/>
      <c r="GU63" s="81"/>
      <c r="GV63" s="81"/>
      <c r="GW63" s="81"/>
      <c r="GX63" s="81"/>
      <c r="GY63" s="81"/>
      <c r="GZ63" s="81"/>
      <c r="HA63" s="81"/>
      <c r="HB63" s="81"/>
      <c r="HC63" s="81"/>
      <c r="HD63" s="81"/>
      <c r="HE63" s="81"/>
      <c r="HF63" s="81"/>
      <c r="HG63" s="81"/>
      <c r="HH63" s="81"/>
      <c r="HI63" s="81"/>
      <c r="HJ63" s="81"/>
      <c r="HK63" s="81"/>
      <c r="HL63" s="81"/>
      <c r="HM63" s="81"/>
      <c r="HN63" s="81"/>
      <c r="HO63" s="81"/>
      <c r="HP63" s="81"/>
      <c r="HQ63" s="81"/>
      <c r="HR63" s="81"/>
      <c r="HS63" s="81"/>
      <c r="HT63" s="81"/>
      <c r="HU63" s="81"/>
      <c r="HV63" s="81"/>
      <c r="HW63" s="81"/>
      <c r="HX63" s="81"/>
      <c r="HY63" s="81"/>
      <c r="HZ63" s="81"/>
      <c r="IA63" s="81"/>
      <c r="IB63" s="81"/>
      <c r="IC63" s="81"/>
      <c r="ID63" s="81"/>
      <c r="IE63" s="81"/>
      <c r="IF63" s="81"/>
      <c r="IG63" s="81"/>
      <c r="IH63" s="81"/>
      <c r="II63" s="81"/>
      <c r="IJ63" s="81"/>
      <c r="IK63" s="81"/>
      <c r="IL63" s="81"/>
      <c r="IM63" s="81"/>
      <c r="IN63" s="81"/>
      <c r="IO63" s="81"/>
      <c r="IP63" s="81"/>
      <c r="IQ63" s="81"/>
      <c r="IR63" s="81"/>
      <c r="IS63" s="81"/>
      <c r="IT63" s="81"/>
      <c r="IU63" s="81"/>
      <c r="IV63" s="81"/>
      <c r="IW63" s="81"/>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row>
    <row r="64" spans="1:299" outlineLevel="1">
      <c r="A64" s="206"/>
      <c r="B64" s="48" t="s">
        <v>60</v>
      </c>
      <c r="C64" s="49"/>
      <c r="D64" s="50" t="s">
        <v>122</v>
      </c>
      <c r="E64" s="49"/>
      <c r="F64" s="51">
        <v>44201</v>
      </c>
      <c r="G64" s="52"/>
      <c r="H64" s="51">
        <v>44202</v>
      </c>
      <c r="I64" s="52"/>
      <c r="J64" s="38"/>
      <c r="K64" s="11"/>
      <c r="L64" s="11"/>
      <c r="M64" s="11"/>
      <c r="N64" s="11"/>
      <c r="O64" s="12"/>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81"/>
      <c r="GR64" s="81"/>
      <c r="GS64" s="81"/>
      <c r="GT64" s="81"/>
      <c r="GU64" s="81"/>
      <c r="GV64" s="81"/>
      <c r="GW64" s="81"/>
      <c r="GX64" s="81"/>
      <c r="GY64" s="81"/>
      <c r="GZ64" s="81"/>
      <c r="HA64" s="81"/>
      <c r="HB64" s="81"/>
      <c r="HC64" s="81"/>
      <c r="HD64" s="81"/>
      <c r="HE64" s="81"/>
      <c r="HF64" s="81"/>
      <c r="HG64" s="81"/>
      <c r="HH64" s="81"/>
      <c r="HI64" s="81"/>
      <c r="HJ64" s="81"/>
      <c r="HK64" s="81"/>
      <c r="HL64" s="81"/>
      <c r="HM64" s="81"/>
      <c r="HN64" s="81"/>
      <c r="HO64" s="81"/>
      <c r="HP64" s="81"/>
      <c r="HQ64" s="81"/>
      <c r="HR64" s="81"/>
      <c r="HS64" s="81"/>
      <c r="HT64" s="81"/>
      <c r="HU64" s="81"/>
      <c r="HV64" s="81"/>
      <c r="HW64" s="81"/>
      <c r="HX64" s="81"/>
      <c r="HY64" s="81"/>
      <c r="HZ64" s="81"/>
      <c r="IA64" s="81"/>
      <c r="IB64" s="81"/>
      <c r="IC64" s="81"/>
      <c r="ID64" s="81"/>
      <c r="IE64" s="81"/>
      <c r="IF64" s="81"/>
      <c r="IG64" s="81"/>
      <c r="IH64" s="81"/>
      <c r="II64" s="81"/>
      <c r="IJ64" s="81"/>
      <c r="IK64" s="81"/>
      <c r="IL64" s="81"/>
      <c r="IM64" s="81"/>
      <c r="IN64" s="81"/>
      <c r="IO64" s="81"/>
      <c r="IP64" s="81"/>
      <c r="IQ64" s="81"/>
      <c r="IR64" s="81"/>
      <c r="IS64" s="81"/>
      <c r="IT64" s="81"/>
      <c r="IU64" s="81"/>
      <c r="IV64" s="81"/>
      <c r="IW64" s="81"/>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row>
    <row r="65" spans="1:299" outlineLevel="1">
      <c r="A65" s="205"/>
      <c r="B65" s="48" t="s">
        <v>76</v>
      </c>
      <c r="C65" s="49" t="s">
        <v>141</v>
      </c>
      <c r="D65" s="50" t="s">
        <v>125</v>
      </c>
      <c r="E65" s="49"/>
      <c r="F65" s="51">
        <v>44203</v>
      </c>
      <c r="G65" s="52"/>
      <c r="H65" s="51">
        <v>44229</v>
      </c>
      <c r="I65" s="52"/>
      <c r="J65" s="38"/>
      <c r="K65" s="11"/>
      <c r="L65" s="11"/>
      <c r="M65" s="11"/>
      <c r="N65" s="11"/>
      <c r="O65" s="12"/>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81"/>
      <c r="GR65" s="81"/>
      <c r="GS65" s="81"/>
      <c r="GT65" s="81"/>
      <c r="GU65" s="81"/>
      <c r="GV65" s="81"/>
      <c r="GW65" s="81"/>
      <c r="GX65" s="81"/>
      <c r="GY65" s="81"/>
      <c r="GZ65" s="81"/>
      <c r="HA65" s="81"/>
      <c r="HB65" s="81"/>
      <c r="HC65" s="81"/>
      <c r="HD65" s="81"/>
      <c r="HE65" s="81"/>
      <c r="HF65" s="81"/>
      <c r="HG65" s="81"/>
      <c r="HH65" s="81"/>
      <c r="HI65" s="81"/>
      <c r="HJ65" s="81"/>
      <c r="HK65" s="81"/>
      <c r="HL65" s="81"/>
      <c r="HM65" s="81"/>
      <c r="HN65" s="81"/>
      <c r="HO65" s="81"/>
      <c r="HP65" s="81"/>
      <c r="HQ65" s="81"/>
      <c r="HR65" s="81"/>
      <c r="HS65" s="81"/>
      <c r="HT65" s="81"/>
      <c r="HU65" s="81"/>
      <c r="HV65" s="81"/>
      <c r="HW65" s="81"/>
      <c r="HX65" s="81"/>
      <c r="HY65" s="81"/>
      <c r="HZ65" s="81"/>
      <c r="IA65" s="81"/>
      <c r="IB65" s="81"/>
      <c r="IC65" s="81"/>
      <c r="ID65" s="81"/>
      <c r="IE65" s="81"/>
      <c r="IF65" s="81"/>
      <c r="IG65" s="81"/>
      <c r="IH65" s="81"/>
      <c r="II65" s="81"/>
      <c r="IJ65" s="81"/>
      <c r="IK65" s="81"/>
      <c r="IL65" s="81"/>
      <c r="IM65" s="81"/>
      <c r="IN65" s="81"/>
      <c r="IO65" s="81"/>
      <c r="IP65" s="81"/>
      <c r="IQ65" s="81"/>
      <c r="IR65" s="81"/>
      <c r="IS65" s="81"/>
      <c r="IT65" s="81"/>
      <c r="IU65" s="81"/>
      <c r="IV65" s="81"/>
      <c r="IW65" s="81"/>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row>
    <row r="66" spans="1:299" outlineLevel="1">
      <c r="A66" s="90" t="s">
        <v>176</v>
      </c>
      <c r="B66" s="48" t="s">
        <v>76</v>
      </c>
      <c r="C66" s="49" t="s">
        <v>144</v>
      </c>
      <c r="D66" s="50" t="s">
        <v>125</v>
      </c>
      <c r="E66" s="49"/>
      <c r="F66" s="51" t="s">
        <v>196</v>
      </c>
      <c r="G66" s="52"/>
      <c r="H66" s="51" t="s">
        <v>196</v>
      </c>
      <c r="I66" s="52"/>
      <c r="J66" s="38"/>
      <c r="K66" s="11"/>
      <c r="L66" s="11"/>
      <c r="M66" s="11"/>
      <c r="N66" s="11"/>
      <c r="O66" s="12"/>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81"/>
      <c r="GR66" s="81"/>
      <c r="GS66" s="81"/>
      <c r="GT66" s="81"/>
      <c r="GU66" s="81"/>
      <c r="GV66" s="81"/>
      <c r="GW66" s="81"/>
      <c r="GX66" s="81"/>
      <c r="GY66" s="81"/>
      <c r="GZ66" s="81"/>
      <c r="HA66" s="81"/>
      <c r="HB66" s="81"/>
      <c r="HC66" s="81"/>
      <c r="HD66" s="81"/>
      <c r="HE66" s="81"/>
      <c r="HF66" s="81"/>
      <c r="HG66" s="81"/>
      <c r="HH66" s="81"/>
      <c r="HI66" s="81"/>
      <c r="HJ66" s="81"/>
      <c r="HK66" s="81"/>
      <c r="HL66" s="81"/>
      <c r="HM66" s="81"/>
      <c r="HN66" s="81"/>
      <c r="HO66" s="81"/>
      <c r="HP66" s="81"/>
      <c r="HQ66" s="81"/>
      <c r="HR66" s="81"/>
      <c r="HS66" s="81"/>
      <c r="HT66" s="81"/>
      <c r="HU66" s="81"/>
      <c r="HV66" s="81"/>
      <c r="HW66" s="81"/>
      <c r="HX66" s="81"/>
      <c r="HY66" s="81"/>
      <c r="HZ66" s="81"/>
      <c r="IA66" s="81"/>
      <c r="IB66" s="81"/>
      <c r="IC66" s="81"/>
      <c r="ID66" s="81"/>
      <c r="IE66" s="81"/>
      <c r="IF66" s="81"/>
      <c r="IG66" s="81"/>
      <c r="IH66" s="81"/>
      <c r="II66" s="81"/>
      <c r="IJ66" s="81"/>
      <c r="IK66" s="81"/>
      <c r="IL66" s="81"/>
      <c r="IM66" s="81"/>
      <c r="IN66" s="81"/>
      <c r="IO66" s="81"/>
      <c r="IP66" s="81"/>
      <c r="IQ66" s="81"/>
      <c r="IR66" s="81"/>
      <c r="IS66" s="81"/>
      <c r="IT66" s="81"/>
      <c r="IU66" s="81"/>
      <c r="IV66" s="81"/>
      <c r="IW66" s="81"/>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row>
    <row r="67" spans="1:299" outlineLevel="1">
      <c r="A67" s="94" t="s">
        <v>180</v>
      </c>
      <c r="B67" s="107" t="s">
        <v>177</v>
      </c>
      <c r="C67" s="108" t="s">
        <v>178</v>
      </c>
      <c r="D67" s="109" t="s">
        <v>175</v>
      </c>
      <c r="E67" s="49"/>
      <c r="F67" s="51"/>
      <c r="G67" s="52"/>
      <c r="H67" s="51"/>
      <c r="I67" s="52"/>
      <c r="J67" s="38"/>
      <c r="K67" s="11"/>
      <c r="L67" s="11"/>
      <c r="M67" s="11"/>
      <c r="N67" s="11"/>
      <c r="O67" s="12"/>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81"/>
      <c r="GR67" s="81"/>
      <c r="GS67" s="81"/>
      <c r="GT67" s="81"/>
      <c r="GU67" s="81"/>
      <c r="GV67" s="81"/>
      <c r="GW67" s="81"/>
      <c r="GX67" s="81"/>
      <c r="GY67" s="81"/>
      <c r="GZ67" s="81"/>
      <c r="HA67" s="81"/>
      <c r="HB67" s="81"/>
      <c r="HC67" s="81"/>
      <c r="HD67" s="81"/>
      <c r="HE67" s="81"/>
      <c r="HF67" s="81"/>
      <c r="HG67" s="81"/>
      <c r="HH67" s="81"/>
      <c r="HI67" s="81"/>
      <c r="HJ67" s="81"/>
      <c r="HK67" s="81"/>
      <c r="HL67" s="81"/>
      <c r="HM67" s="81"/>
      <c r="HN67" s="81"/>
      <c r="HO67" s="81"/>
      <c r="HP67" s="81"/>
      <c r="HQ67" s="81"/>
      <c r="HR67" s="81"/>
      <c r="HS67" s="81"/>
      <c r="HT67" s="81"/>
      <c r="HU67" s="81"/>
      <c r="HV67" s="81"/>
      <c r="HW67" s="81"/>
      <c r="HX67" s="81"/>
      <c r="HY67" s="81"/>
      <c r="HZ67" s="81"/>
      <c r="IA67" s="81"/>
      <c r="IB67" s="81"/>
      <c r="IC67" s="81"/>
      <c r="ID67" s="81"/>
      <c r="IE67" s="81"/>
      <c r="IF67" s="81"/>
      <c r="IG67" s="81"/>
      <c r="IH67" s="81"/>
      <c r="II67" s="81"/>
      <c r="IJ67" s="81"/>
      <c r="IK67" s="81"/>
      <c r="IL67" s="81"/>
      <c r="IM67" s="81"/>
      <c r="IN67" s="81"/>
      <c r="IO67" s="81"/>
      <c r="IP67" s="81"/>
      <c r="IQ67" s="81"/>
      <c r="IR67" s="81"/>
      <c r="IS67" s="81"/>
      <c r="IT67" s="81"/>
      <c r="IU67" s="81"/>
      <c r="IV67" s="81"/>
      <c r="IW67" s="81"/>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row>
    <row r="68" spans="1:299" ht="15.75" customHeight="1">
      <c r="A68" s="196" t="s">
        <v>74</v>
      </c>
      <c r="B68" s="83" t="s">
        <v>121</v>
      </c>
      <c r="C68" s="84" t="s">
        <v>145</v>
      </c>
      <c r="D68" s="85" t="s">
        <v>72</v>
      </c>
      <c r="E68" s="84"/>
      <c r="F68" s="86">
        <v>44200</v>
      </c>
      <c r="G68" s="87"/>
      <c r="H68" s="86">
        <v>44200</v>
      </c>
      <c r="I68" s="87"/>
      <c r="J68" s="38"/>
      <c r="K68" s="11"/>
      <c r="L68" s="11"/>
      <c r="M68" s="11"/>
      <c r="N68" s="11"/>
      <c r="O68" s="12"/>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81"/>
      <c r="GR68" s="81"/>
      <c r="GS68" s="81"/>
      <c r="GT68" s="81"/>
      <c r="GU68" s="81"/>
      <c r="GV68" s="81"/>
      <c r="GW68" s="81"/>
      <c r="GX68" s="81"/>
      <c r="GY68" s="81"/>
      <c r="GZ68" s="81"/>
      <c r="HA68" s="81"/>
      <c r="HB68" s="81"/>
      <c r="HC68" s="81"/>
      <c r="HD68" s="81"/>
      <c r="HE68" s="81"/>
      <c r="HF68" s="81"/>
      <c r="HG68" s="81"/>
      <c r="HH68" s="81"/>
      <c r="HI68" s="81"/>
      <c r="HJ68" s="81"/>
      <c r="HK68" s="81"/>
      <c r="HL68" s="81"/>
      <c r="HM68" s="81"/>
      <c r="HN68" s="81"/>
      <c r="HO68" s="81"/>
      <c r="HP68" s="81"/>
      <c r="HQ68" s="81"/>
      <c r="HR68" s="81"/>
      <c r="HS68" s="81"/>
      <c r="HT68" s="81"/>
      <c r="HU68" s="81"/>
      <c r="HV68" s="81"/>
      <c r="HW68" s="81"/>
      <c r="HX68" s="81"/>
      <c r="HY68" s="81"/>
      <c r="HZ68" s="81"/>
      <c r="IA68" s="81"/>
      <c r="IB68" s="81"/>
      <c r="IC68" s="81"/>
      <c r="ID68" s="81"/>
      <c r="IE68" s="81"/>
      <c r="IF68" s="81"/>
      <c r="IG68" s="81"/>
      <c r="IH68" s="81"/>
      <c r="II68" s="81"/>
      <c r="IJ68" s="81"/>
      <c r="IK68" s="81"/>
      <c r="IL68" s="81"/>
      <c r="IM68" s="81"/>
      <c r="IN68" s="81"/>
      <c r="IO68" s="81"/>
      <c r="IP68" s="81"/>
      <c r="IQ68" s="81"/>
      <c r="IR68" s="81"/>
      <c r="IS68" s="81"/>
      <c r="IT68" s="81"/>
      <c r="IU68" s="81"/>
      <c r="IV68" s="81"/>
      <c r="IW68" s="81"/>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row>
    <row r="69" spans="1:299">
      <c r="A69" s="197"/>
      <c r="B69" s="83" t="s">
        <v>73</v>
      </c>
      <c r="C69" s="84"/>
      <c r="D69" s="85" t="s">
        <v>72</v>
      </c>
      <c r="E69" s="84"/>
      <c r="F69" s="86">
        <v>44200</v>
      </c>
      <c r="G69" s="87"/>
      <c r="H69" s="86">
        <v>44200</v>
      </c>
      <c r="I69" s="87"/>
      <c r="J69" s="38"/>
      <c r="K69" s="11"/>
      <c r="L69" s="11"/>
      <c r="M69" s="11"/>
      <c r="N69" s="11"/>
      <c r="O69" s="12"/>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81"/>
      <c r="GR69" s="81"/>
      <c r="GS69" s="81"/>
      <c r="GT69" s="81"/>
      <c r="GU69" s="81"/>
      <c r="GV69" s="81"/>
      <c r="GW69" s="81"/>
      <c r="GX69" s="81"/>
      <c r="GY69" s="81"/>
      <c r="GZ69" s="81"/>
      <c r="HA69" s="81"/>
      <c r="HB69" s="81"/>
      <c r="HC69" s="81"/>
      <c r="HD69" s="81"/>
      <c r="HE69" s="81"/>
      <c r="HF69" s="81"/>
      <c r="HG69" s="81"/>
      <c r="HH69" s="81"/>
      <c r="HI69" s="81"/>
      <c r="HJ69" s="81"/>
      <c r="HK69" s="81"/>
      <c r="HL69" s="81"/>
      <c r="HM69" s="81"/>
      <c r="HN69" s="81"/>
      <c r="HO69" s="81"/>
      <c r="HP69" s="81"/>
      <c r="HQ69" s="81"/>
      <c r="HR69" s="81"/>
      <c r="HS69" s="81"/>
      <c r="HT69" s="81"/>
      <c r="HU69" s="81"/>
      <c r="HV69" s="81"/>
      <c r="HW69" s="81"/>
      <c r="HX69" s="81"/>
      <c r="HY69" s="81"/>
      <c r="HZ69" s="81"/>
      <c r="IA69" s="81"/>
      <c r="IB69" s="81"/>
      <c r="IC69" s="81"/>
      <c r="ID69" s="81"/>
      <c r="IE69" s="81"/>
      <c r="IF69" s="81"/>
      <c r="IG69" s="81"/>
      <c r="IH69" s="81"/>
      <c r="II69" s="81"/>
      <c r="IJ69" s="81"/>
      <c r="IK69" s="81"/>
      <c r="IL69" s="81"/>
      <c r="IM69" s="81"/>
      <c r="IN69" s="81"/>
      <c r="IO69" s="81"/>
      <c r="IP69" s="81"/>
      <c r="IQ69" s="81"/>
      <c r="IR69" s="81"/>
      <c r="IS69" s="81"/>
      <c r="IT69" s="81"/>
      <c r="IU69" s="81"/>
      <c r="IV69" s="81"/>
      <c r="IW69" s="81"/>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row>
    <row r="70" spans="1:299">
      <c r="A70" s="197"/>
      <c r="B70" s="83" t="s">
        <v>146</v>
      </c>
      <c r="C70" s="84" t="s">
        <v>147</v>
      </c>
      <c r="D70" s="85" t="s">
        <v>72</v>
      </c>
      <c r="E70" s="84"/>
      <c r="F70" s="86">
        <v>44201</v>
      </c>
      <c r="G70" s="87"/>
      <c r="H70" s="86">
        <v>44202</v>
      </c>
      <c r="I70" s="87"/>
      <c r="J70" s="38"/>
      <c r="K70" s="11"/>
      <c r="L70" s="11"/>
      <c r="M70" s="11"/>
      <c r="N70" s="11"/>
      <c r="O70" s="12"/>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81"/>
      <c r="GR70" s="81"/>
      <c r="GS70" s="81"/>
      <c r="GT70" s="81"/>
      <c r="GU70" s="81"/>
      <c r="GV70" s="81"/>
      <c r="GW70" s="81"/>
      <c r="GX70" s="81"/>
      <c r="GY70" s="81"/>
      <c r="GZ70" s="81"/>
      <c r="HA70" s="81"/>
      <c r="HB70" s="81"/>
      <c r="HC70" s="81"/>
      <c r="HD70" s="81"/>
      <c r="HE70" s="81"/>
      <c r="HF70" s="81"/>
      <c r="HG70" s="81"/>
      <c r="HH70" s="81"/>
      <c r="HI70" s="81"/>
      <c r="HJ70" s="81"/>
      <c r="HK70" s="81"/>
      <c r="HL70" s="81"/>
      <c r="HM70" s="81"/>
      <c r="HN70" s="81"/>
      <c r="HO70" s="81"/>
      <c r="HP70" s="81"/>
      <c r="HQ70" s="81"/>
      <c r="HR70" s="81"/>
      <c r="HS70" s="81"/>
      <c r="HT70" s="81"/>
      <c r="HU70" s="81"/>
      <c r="HV70" s="81"/>
      <c r="HW70" s="81"/>
      <c r="HX70" s="81"/>
      <c r="HY70" s="81"/>
      <c r="HZ70" s="81"/>
      <c r="IA70" s="81"/>
      <c r="IB70" s="81"/>
      <c r="IC70" s="81"/>
      <c r="ID70" s="81"/>
      <c r="IE70" s="81"/>
      <c r="IF70" s="81"/>
      <c r="IG70" s="81"/>
      <c r="IH70" s="81"/>
      <c r="II70" s="81"/>
      <c r="IJ70" s="81"/>
      <c r="IK70" s="81"/>
      <c r="IL70" s="81"/>
      <c r="IM70" s="81"/>
      <c r="IN70" s="81"/>
      <c r="IO70" s="81"/>
      <c r="IP70" s="81"/>
      <c r="IQ70" s="81"/>
      <c r="IR70" s="81"/>
      <c r="IS70" s="81"/>
      <c r="IT70" s="81"/>
      <c r="IU70" s="81"/>
      <c r="IV70" s="81"/>
      <c r="IW70" s="81"/>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row>
    <row r="71" spans="1:299" ht="30">
      <c r="A71" s="197"/>
      <c r="B71" s="83" t="s">
        <v>148</v>
      </c>
      <c r="C71" s="84" t="s">
        <v>149</v>
      </c>
      <c r="D71" s="85" t="s">
        <v>189</v>
      </c>
      <c r="E71" s="84">
        <v>1</v>
      </c>
      <c r="F71" s="86">
        <v>44201</v>
      </c>
      <c r="G71" s="87"/>
      <c r="H71" s="86">
        <v>44203</v>
      </c>
      <c r="I71" s="87"/>
      <c r="J71" s="38"/>
      <c r="K71" s="11"/>
      <c r="L71" s="11"/>
      <c r="M71" s="11"/>
      <c r="N71" s="11"/>
      <c r="O71" s="12"/>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81"/>
      <c r="GR71" s="81"/>
      <c r="GS71" s="81"/>
      <c r="GT71" s="81"/>
      <c r="GU71" s="81"/>
      <c r="GV71" s="81"/>
      <c r="GW71" s="81"/>
      <c r="GX71" s="81"/>
      <c r="GY71" s="81"/>
      <c r="GZ71" s="81"/>
      <c r="HA71" s="81"/>
      <c r="HB71" s="81"/>
      <c r="HC71" s="81"/>
      <c r="HD71" s="81"/>
      <c r="HE71" s="81"/>
      <c r="HF71" s="81"/>
      <c r="HG71" s="81"/>
      <c r="HH71" s="81"/>
      <c r="HI71" s="81"/>
      <c r="HJ71" s="81"/>
      <c r="HK71" s="81"/>
      <c r="HL71" s="81"/>
      <c r="HM71" s="81"/>
      <c r="HN71" s="81"/>
      <c r="HO71" s="81"/>
      <c r="HP71" s="81"/>
      <c r="HQ71" s="81"/>
      <c r="HR71" s="81"/>
      <c r="HS71" s="81"/>
      <c r="HT71" s="81"/>
      <c r="HU71" s="81"/>
      <c r="HV71" s="81"/>
      <c r="HW71" s="81"/>
      <c r="HX71" s="81"/>
      <c r="HY71" s="81"/>
      <c r="HZ71" s="81"/>
      <c r="IA71" s="81"/>
      <c r="IB71" s="81"/>
      <c r="IC71" s="81"/>
      <c r="ID71" s="81"/>
      <c r="IE71" s="81"/>
      <c r="IF71" s="81"/>
      <c r="IG71" s="81"/>
      <c r="IH71" s="81"/>
      <c r="II71" s="81"/>
      <c r="IJ71" s="81"/>
      <c r="IK71" s="81"/>
      <c r="IL71" s="81"/>
      <c r="IM71" s="81"/>
      <c r="IN71" s="81"/>
      <c r="IO71" s="81"/>
      <c r="IP71" s="81"/>
      <c r="IQ71" s="81"/>
      <c r="IR71" s="81"/>
      <c r="IS71" s="81"/>
      <c r="IT71" s="81"/>
      <c r="IU71" s="81"/>
      <c r="IV71" s="81"/>
      <c r="IW71" s="81"/>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row>
    <row r="72" spans="1:299" ht="30">
      <c r="A72" s="197"/>
      <c r="B72" s="83" t="s">
        <v>151</v>
      </c>
      <c r="C72" s="84" t="s">
        <v>152</v>
      </c>
      <c r="D72" s="85" t="s">
        <v>72</v>
      </c>
      <c r="E72" s="84"/>
      <c r="F72" s="86">
        <v>44203</v>
      </c>
      <c r="G72" s="87"/>
      <c r="H72" s="86">
        <v>44203</v>
      </c>
      <c r="I72" s="87"/>
      <c r="J72" s="38"/>
      <c r="K72" s="11"/>
      <c r="L72" s="11"/>
      <c r="M72" s="11"/>
      <c r="N72" s="11"/>
      <c r="O72" s="12"/>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81"/>
      <c r="GR72" s="81"/>
      <c r="GS72" s="81"/>
      <c r="GT72" s="81"/>
      <c r="GU72" s="81"/>
      <c r="GV72" s="81"/>
      <c r="GW72" s="81"/>
      <c r="GX72" s="81"/>
      <c r="GY72" s="81"/>
      <c r="GZ72" s="81"/>
      <c r="HA72" s="81"/>
      <c r="HB72" s="81"/>
      <c r="HC72" s="81"/>
      <c r="HD72" s="81"/>
      <c r="HE72" s="81"/>
      <c r="HF72" s="81"/>
      <c r="HG72" s="81"/>
      <c r="HH72" s="81"/>
      <c r="HI72" s="81"/>
      <c r="HJ72" s="81"/>
      <c r="HK72" s="81"/>
      <c r="HL72" s="81"/>
      <c r="HM72" s="81"/>
      <c r="HN72" s="81"/>
      <c r="HO72" s="81"/>
      <c r="HP72" s="81"/>
      <c r="HQ72" s="81"/>
      <c r="HR72" s="81"/>
      <c r="HS72" s="81"/>
      <c r="HT72" s="81"/>
      <c r="HU72" s="81"/>
      <c r="HV72" s="81"/>
      <c r="HW72" s="81"/>
      <c r="HX72" s="81"/>
      <c r="HY72" s="81"/>
      <c r="HZ72" s="81"/>
      <c r="IA72" s="81"/>
      <c r="IB72" s="81"/>
      <c r="IC72" s="81"/>
      <c r="ID72" s="81"/>
      <c r="IE72" s="81"/>
      <c r="IF72" s="81"/>
      <c r="IG72" s="81"/>
      <c r="IH72" s="81"/>
      <c r="II72" s="81"/>
      <c r="IJ72" s="81"/>
      <c r="IK72" s="81"/>
      <c r="IL72" s="81"/>
      <c r="IM72" s="81"/>
      <c r="IN72" s="81"/>
      <c r="IO72" s="81"/>
      <c r="IP72" s="81"/>
      <c r="IQ72" s="81"/>
      <c r="IR72" s="81"/>
      <c r="IS72" s="81"/>
      <c r="IT72" s="81"/>
      <c r="IU72" s="81"/>
      <c r="IV72" s="81"/>
      <c r="IW72" s="81"/>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row>
    <row r="73" spans="1:299">
      <c r="A73" s="197"/>
      <c r="B73" s="83" t="s">
        <v>23</v>
      </c>
      <c r="C73" s="84"/>
      <c r="D73" s="85" t="s">
        <v>125</v>
      </c>
      <c r="E73" s="84"/>
      <c r="F73" s="86">
        <v>44203</v>
      </c>
      <c r="G73" s="87"/>
      <c r="H73" s="86">
        <v>44203</v>
      </c>
      <c r="I73" s="87"/>
      <c r="J73" s="38"/>
      <c r="K73" s="11"/>
      <c r="L73" s="11"/>
      <c r="M73" s="11"/>
      <c r="N73" s="11"/>
      <c r="O73" s="12"/>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81"/>
      <c r="GR73" s="81"/>
      <c r="GS73" s="81"/>
      <c r="GT73" s="81"/>
      <c r="GU73" s="81"/>
      <c r="GV73" s="81"/>
      <c r="GW73" s="81"/>
      <c r="GX73" s="81"/>
      <c r="GY73" s="81"/>
      <c r="GZ73" s="81"/>
      <c r="HA73" s="81"/>
      <c r="HB73" s="81"/>
      <c r="HC73" s="81"/>
      <c r="HD73" s="81"/>
      <c r="HE73" s="81"/>
      <c r="HF73" s="81"/>
      <c r="HG73" s="81"/>
      <c r="HH73" s="81"/>
      <c r="HI73" s="81"/>
      <c r="HJ73" s="81"/>
      <c r="HK73" s="81"/>
      <c r="HL73" s="81"/>
      <c r="HM73" s="81"/>
      <c r="HN73" s="81"/>
      <c r="HO73" s="81"/>
      <c r="HP73" s="81"/>
      <c r="HQ73" s="81"/>
      <c r="HR73" s="81"/>
      <c r="HS73" s="81"/>
      <c r="HT73" s="81"/>
      <c r="HU73" s="81"/>
      <c r="HV73" s="81"/>
      <c r="HW73" s="81"/>
      <c r="HX73" s="81"/>
      <c r="HY73" s="81"/>
      <c r="HZ73" s="81"/>
      <c r="IA73" s="81"/>
      <c r="IB73" s="81"/>
      <c r="IC73" s="81"/>
      <c r="ID73" s="81"/>
      <c r="IE73" s="81"/>
      <c r="IF73" s="81"/>
      <c r="IG73" s="81"/>
      <c r="IH73" s="81"/>
      <c r="II73" s="81"/>
      <c r="IJ73" s="81"/>
      <c r="IK73" s="81"/>
      <c r="IL73" s="81"/>
      <c r="IM73" s="81"/>
      <c r="IN73" s="81"/>
      <c r="IO73" s="81"/>
      <c r="IP73" s="81"/>
      <c r="IQ73" s="81"/>
      <c r="IR73" s="81"/>
      <c r="IS73" s="81"/>
      <c r="IT73" s="81"/>
      <c r="IU73" s="81"/>
      <c r="IV73" s="81"/>
      <c r="IW73" s="81"/>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row>
    <row r="74" spans="1:299" ht="30">
      <c r="A74" s="197"/>
      <c r="B74" s="83" t="s">
        <v>190</v>
      </c>
      <c r="C74" s="84" t="s">
        <v>147</v>
      </c>
      <c r="D74" s="85" t="s">
        <v>72</v>
      </c>
      <c r="E74" s="84"/>
      <c r="F74" s="86">
        <v>44204</v>
      </c>
      <c r="G74" s="87"/>
      <c r="H74" s="86">
        <v>44204</v>
      </c>
      <c r="I74" s="87"/>
      <c r="J74" s="38"/>
      <c r="K74" s="11"/>
      <c r="L74" s="11"/>
      <c r="M74" s="11"/>
      <c r="N74" s="11"/>
      <c r="O74" s="12"/>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81"/>
      <c r="GR74" s="81"/>
      <c r="GS74" s="81"/>
      <c r="GT74" s="81"/>
      <c r="GU74" s="81"/>
      <c r="GV74" s="81"/>
      <c r="GW74" s="81"/>
      <c r="GX74" s="81"/>
      <c r="GY74" s="81"/>
      <c r="GZ74" s="81"/>
      <c r="HA74" s="81"/>
      <c r="HB74" s="81"/>
      <c r="HC74" s="81"/>
      <c r="HD74" s="81"/>
      <c r="HE74" s="81"/>
      <c r="HF74" s="81"/>
      <c r="HG74" s="81"/>
      <c r="HH74" s="81"/>
      <c r="HI74" s="81"/>
      <c r="HJ74" s="81"/>
      <c r="HK74" s="81"/>
      <c r="HL74" s="81"/>
      <c r="HM74" s="81"/>
      <c r="HN74" s="81"/>
      <c r="HO74" s="81"/>
      <c r="HP74" s="81"/>
      <c r="HQ74" s="81"/>
      <c r="HR74" s="81"/>
      <c r="HS74" s="81"/>
      <c r="HT74" s="81"/>
      <c r="HU74" s="81"/>
      <c r="HV74" s="81"/>
      <c r="HW74" s="81"/>
      <c r="HX74" s="81"/>
      <c r="HY74" s="81"/>
      <c r="HZ74" s="81"/>
      <c r="IA74" s="81"/>
      <c r="IB74" s="81"/>
      <c r="IC74" s="81"/>
      <c r="ID74" s="81"/>
      <c r="IE74" s="81"/>
      <c r="IF74" s="81"/>
      <c r="IG74" s="81"/>
      <c r="IH74" s="81"/>
      <c r="II74" s="81"/>
      <c r="IJ74" s="81"/>
      <c r="IK74" s="81"/>
      <c r="IL74" s="81"/>
      <c r="IM74" s="81"/>
      <c r="IN74" s="81"/>
      <c r="IO74" s="81"/>
      <c r="IP74" s="81"/>
      <c r="IQ74" s="81"/>
      <c r="IR74" s="81"/>
      <c r="IS74" s="81"/>
      <c r="IT74" s="81"/>
      <c r="IU74" s="81"/>
      <c r="IV74" s="81"/>
      <c r="IW74" s="81"/>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row>
    <row r="75" spans="1:299" ht="30">
      <c r="A75" s="197"/>
      <c r="B75" s="83" t="s">
        <v>193</v>
      </c>
      <c r="C75" s="84" t="s">
        <v>149</v>
      </c>
      <c r="D75" s="85" t="s">
        <v>189</v>
      </c>
      <c r="E75" s="84">
        <v>1</v>
      </c>
      <c r="F75" s="86">
        <v>44204</v>
      </c>
      <c r="G75" s="87"/>
      <c r="H75" s="86">
        <v>44204</v>
      </c>
      <c r="I75" s="87"/>
      <c r="J75" s="38"/>
      <c r="K75" s="11"/>
      <c r="L75" s="11"/>
      <c r="M75" s="11"/>
      <c r="N75" s="11"/>
      <c r="O75" s="12"/>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81"/>
      <c r="GR75" s="81"/>
      <c r="GS75" s="81"/>
      <c r="GT75" s="81"/>
      <c r="GU75" s="81"/>
      <c r="GV75" s="81"/>
      <c r="GW75" s="81"/>
      <c r="GX75" s="81"/>
      <c r="GY75" s="81"/>
      <c r="GZ75" s="81"/>
      <c r="HA75" s="81"/>
      <c r="HB75" s="81"/>
      <c r="HC75" s="81"/>
      <c r="HD75" s="81"/>
      <c r="HE75" s="81"/>
      <c r="HF75" s="81"/>
      <c r="HG75" s="81"/>
      <c r="HH75" s="81"/>
      <c r="HI75" s="81"/>
      <c r="HJ75" s="81"/>
      <c r="HK75" s="81"/>
      <c r="HL75" s="81"/>
      <c r="HM75" s="81"/>
      <c r="HN75" s="81"/>
      <c r="HO75" s="81"/>
      <c r="HP75" s="81"/>
      <c r="HQ75" s="81"/>
      <c r="HR75" s="81"/>
      <c r="HS75" s="81"/>
      <c r="HT75" s="81"/>
      <c r="HU75" s="81"/>
      <c r="HV75" s="81"/>
      <c r="HW75" s="81"/>
      <c r="HX75" s="81"/>
      <c r="HY75" s="81"/>
      <c r="HZ75" s="81"/>
      <c r="IA75" s="81"/>
      <c r="IB75" s="81"/>
      <c r="IC75" s="81"/>
      <c r="ID75" s="81"/>
      <c r="IE75" s="81"/>
      <c r="IF75" s="81"/>
      <c r="IG75" s="81"/>
      <c r="IH75" s="81"/>
      <c r="II75" s="81"/>
      <c r="IJ75" s="81"/>
      <c r="IK75" s="81"/>
      <c r="IL75" s="81"/>
      <c r="IM75" s="81"/>
      <c r="IN75" s="81"/>
      <c r="IO75" s="81"/>
      <c r="IP75" s="81"/>
      <c r="IQ75" s="81"/>
      <c r="IR75" s="81"/>
      <c r="IS75" s="81"/>
      <c r="IT75" s="81"/>
      <c r="IU75" s="81"/>
      <c r="IV75" s="81"/>
      <c r="IW75" s="81"/>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row>
    <row r="76" spans="1:299" ht="30">
      <c r="A76" s="197"/>
      <c r="B76" s="83" t="s">
        <v>191</v>
      </c>
      <c r="C76" s="84" t="s">
        <v>152</v>
      </c>
      <c r="D76" s="85" t="s">
        <v>72</v>
      </c>
      <c r="E76" s="84"/>
      <c r="F76" s="86">
        <v>44207</v>
      </c>
      <c r="G76" s="87"/>
      <c r="H76" s="86">
        <v>44207</v>
      </c>
      <c r="I76" s="87"/>
      <c r="J76" s="38"/>
      <c r="K76" s="11"/>
      <c r="L76" s="11"/>
      <c r="M76" s="11"/>
      <c r="N76" s="11"/>
      <c r="O76" s="12"/>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81"/>
      <c r="GR76" s="81"/>
      <c r="GS76" s="81"/>
      <c r="GT76" s="81"/>
      <c r="GU76" s="81"/>
      <c r="GV76" s="81"/>
      <c r="GW76" s="81"/>
      <c r="GX76" s="81"/>
      <c r="GY76" s="81"/>
      <c r="GZ76" s="81"/>
      <c r="HA76" s="81"/>
      <c r="HB76" s="81"/>
      <c r="HC76" s="81"/>
      <c r="HD76" s="81"/>
      <c r="HE76" s="81"/>
      <c r="HF76" s="81"/>
      <c r="HG76" s="81"/>
      <c r="HH76" s="81"/>
      <c r="HI76" s="81"/>
      <c r="HJ76" s="81"/>
      <c r="HK76" s="81"/>
      <c r="HL76" s="81"/>
      <c r="HM76" s="81"/>
      <c r="HN76" s="81"/>
      <c r="HO76" s="81"/>
      <c r="HP76" s="81"/>
      <c r="HQ76" s="81"/>
      <c r="HR76" s="81"/>
      <c r="HS76" s="81"/>
      <c r="HT76" s="81"/>
      <c r="HU76" s="81"/>
      <c r="HV76" s="81"/>
      <c r="HW76" s="81"/>
      <c r="HX76" s="81"/>
      <c r="HY76" s="81"/>
      <c r="HZ76" s="81"/>
      <c r="IA76" s="81"/>
      <c r="IB76" s="81"/>
      <c r="IC76" s="81"/>
      <c r="ID76" s="81"/>
      <c r="IE76" s="81"/>
      <c r="IF76" s="81"/>
      <c r="IG76" s="81"/>
      <c r="IH76" s="81"/>
      <c r="II76" s="81"/>
      <c r="IJ76" s="81"/>
      <c r="IK76" s="81"/>
      <c r="IL76" s="81"/>
      <c r="IM76" s="81"/>
      <c r="IN76" s="81"/>
      <c r="IO76" s="81"/>
      <c r="IP76" s="81"/>
      <c r="IQ76" s="81"/>
      <c r="IR76" s="81"/>
      <c r="IS76" s="81"/>
      <c r="IT76" s="81"/>
      <c r="IU76" s="81"/>
      <c r="IV76" s="81"/>
      <c r="IW76" s="81"/>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row>
    <row r="77" spans="1:299">
      <c r="A77" s="197"/>
      <c r="B77" s="83" t="s">
        <v>192</v>
      </c>
      <c r="C77" s="84"/>
      <c r="D77" s="85" t="s">
        <v>125</v>
      </c>
      <c r="E77" s="84"/>
      <c r="F77" s="86">
        <v>44207</v>
      </c>
      <c r="G77" s="87"/>
      <c r="H77" s="86">
        <v>44208</v>
      </c>
      <c r="I77" s="87"/>
      <c r="J77" s="38"/>
      <c r="K77" s="11"/>
      <c r="L77" s="11"/>
      <c r="M77" s="11"/>
      <c r="N77" s="11"/>
      <c r="O77" s="12"/>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81"/>
      <c r="GR77" s="81"/>
      <c r="GS77" s="81"/>
      <c r="GT77" s="81"/>
      <c r="GU77" s="81"/>
      <c r="GV77" s="81"/>
      <c r="GW77" s="81"/>
      <c r="GX77" s="81"/>
      <c r="GY77" s="81"/>
      <c r="GZ77" s="81"/>
      <c r="HA77" s="81"/>
      <c r="HB77" s="81"/>
      <c r="HC77" s="81"/>
      <c r="HD77" s="81"/>
      <c r="HE77" s="81"/>
      <c r="HF77" s="81"/>
      <c r="HG77" s="81"/>
      <c r="HH77" s="81"/>
      <c r="HI77" s="81"/>
      <c r="HJ77" s="81"/>
      <c r="HK77" s="81"/>
      <c r="HL77" s="81"/>
      <c r="HM77" s="81"/>
      <c r="HN77" s="81"/>
      <c r="HO77" s="81"/>
      <c r="HP77" s="81"/>
      <c r="HQ77" s="81"/>
      <c r="HR77" s="81"/>
      <c r="HS77" s="81"/>
      <c r="HT77" s="81"/>
      <c r="HU77" s="81"/>
      <c r="HV77" s="81"/>
      <c r="HW77" s="81"/>
      <c r="HX77" s="81"/>
      <c r="HY77" s="81"/>
      <c r="HZ77" s="81"/>
      <c r="IA77" s="81"/>
      <c r="IB77" s="81"/>
      <c r="IC77" s="81"/>
      <c r="ID77" s="81"/>
      <c r="IE77" s="81"/>
      <c r="IF77" s="81"/>
      <c r="IG77" s="81"/>
      <c r="IH77" s="81"/>
      <c r="II77" s="81"/>
      <c r="IJ77" s="81"/>
      <c r="IK77" s="81"/>
      <c r="IL77" s="81"/>
      <c r="IM77" s="81"/>
      <c r="IN77" s="81"/>
      <c r="IO77" s="81"/>
      <c r="IP77" s="81"/>
      <c r="IQ77" s="81"/>
      <c r="IR77" s="81"/>
      <c r="IS77" s="81"/>
      <c r="IT77" s="81"/>
      <c r="IU77" s="81"/>
      <c r="IV77" s="81"/>
      <c r="IW77" s="81"/>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row>
    <row r="78" spans="1:299" ht="30">
      <c r="A78" s="197"/>
      <c r="B78" s="83" t="s">
        <v>150</v>
      </c>
      <c r="C78" s="84" t="s">
        <v>194</v>
      </c>
      <c r="D78" s="85" t="s">
        <v>189</v>
      </c>
      <c r="E78" s="84">
        <v>1</v>
      </c>
      <c r="F78" s="86">
        <v>44203</v>
      </c>
      <c r="G78" s="87"/>
      <c r="H78" s="86">
        <v>44203</v>
      </c>
      <c r="I78" s="87"/>
      <c r="J78" s="38"/>
      <c r="K78" s="11"/>
      <c r="L78" s="11"/>
      <c r="M78" s="11"/>
      <c r="N78" s="11"/>
      <c r="O78" s="12"/>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81"/>
      <c r="GR78" s="81"/>
      <c r="GS78" s="81"/>
      <c r="GT78" s="81"/>
      <c r="GU78" s="81"/>
      <c r="GV78" s="81"/>
      <c r="GW78" s="81"/>
      <c r="GX78" s="81"/>
      <c r="GY78" s="81"/>
      <c r="GZ78" s="81"/>
      <c r="HA78" s="81"/>
      <c r="HB78" s="81"/>
      <c r="HC78" s="81"/>
      <c r="HD78" s="81"/>
      <c r="HE78" s="81"/>
      <c r="HF78" s="81"/>
      <c r="HG78" s="81"/>
      <c r="HH78" s="81"/>
      <c r="HI78" s="81"/>
      <c r="HJ78" s="81"/>
      <c r="HK78" s="81"/>
      <c r="HL78" s="81"/>
      <c r="HM78" s="81"/>
      <c r="HN78" s="81"/>
      <c r="HO78" s="81"/>
      <c r="HP78" s="81"/>
      <c r="HQ78" s="81"/>
      <c r="HR78" s="81"/>
      <c r="HS78" s="81"/>
      <c r="HT78" s="81"/>
      <c r="HU78" s="81"/>
      <c r="HV78" s="81"/>
      <c r="HW78" s="81"/>
      <c r="HX78" s="81"/>
      <c r="HY78" s="81"/>
      <c r="HZ78" s="81"/>
      <c r="IA78" s="81"/>
      <c r="IB78" s="81"/>
      <c r="IC78" s="81"/>
      <c r="ID78" s="81"/>
      <c r="IE78" s="81"/>
      <c r="IF78" s="81"/>
      <c r="IG78" s="81"/>
      <c r="IH78" s="81"/>
      <c r="II78" s="81"/>
      <c r="IJ78" s="81"/>
      <c r="IK78" s="81"/>
      <c r="IL78" s="81"/>
      <c r="IM78" s="81"/>
      <c r="IN78" s="81"/>
      <c r="IO78" s="81"/>
      <c r="IP78" s="81"/>
      <c r="IQ78" s="81"/>
      <c r="IR78" s="81"/>
      <c r="IS78" s="81"/>
      <c r="IT78" s="81"/>
      <c r="IU78" s="81"/>
      <c r="IV78" s="81"/>
      <c r="IW78" s="81"/>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row>
    <row r="79" spans="1:299" ht="30" collapsed="1">
      <c r="A79" s="197"/>
      <c r="B79" s="83" t="s">
        <v>153</v>
      </c>
      <c r="C79" s="84" t="s">
        <v>145</v>
      </c>
      <c r="D79" s="85" t="s">
        <v>72</v>
      </c>
      <c r="E79" s="84"/>
      <c r="F79" s="86">
        <v>44221</v>
      </c>
      <c r="G79" s="87"/>
      <c r="H79" s="86">
        <v>44221</v>
      </c>
      <c r="I79" s="87"/>
      <c r="J79" s="38"/>
      <c r="K79" s="11"/>
      <c r="L79" s="11"/>
      <c r="M79" s="11"/>
      <c r="N79" s="11"/>
      <c r="O79" s="12"/>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81"/>
      <c r="GR79" s="81"/>
      <c r="GS79" s="81"/>
      <c r="GT79" s="81"/>
      <c r="GU79" s="81"/>
      <c r="GV79" s="81"/>
      <c r="GW79" s="81"/>
      <c r="GX79" s="81"/>
      <c r="GY79" s="81"/>
      <c r="GZ79" s="81"/>
      <c r="HA79" s="81"/>
      <c r="HB79" s="81"/>
      <c r="HC79" s="81"/>
      <c r="HD79" s="81"/>
      <c r="HE79" s="81"/>
      <c r="HF79" s="81"/>
      <c r="HG79" s="81"/>
      <c r="HH79" s="81"/>
      <c r="HI79" s="81"/>
      <c r="HJ79" s="81"/>
      <c r="HK79" s="81"/>
      <c r="HL79" s="81"/>
      <c r="HM79" s="81"/>
      <c r="HN79" s="81"/>
      <c r="HO79" s="81"/>
      <c r="HP79" s="81"/>
      <c r="HQ79" s="81"/>
      <c r="HR79" s="81"/>
      <c r="HS79" s="81"/>
      <c r="HT79" s="81"/>
      <c r="HU79" s="81"/>
      <c r="HV79" s="81"/>
      <c r="HW79" s="81"/>
      <c r="HX79" s="81"/>
      <c r="HY79" s="81"/>
      <c r="HZ79" s="81"/>
      <c r="IA79" s="81"/>
      <c r="IB79" s="81"/>
      <c r="IC79" s="81"/>
      <c r="ID79" s="81"/>
      <c r="IE79" s="81"/>
      <c r="IF79" s="81"/>
      <c r="IG79" s="81"/>
      <c r="IH79" s="81"/>
      <c r="II79" s="81"/>
      <c r="IJ79" s="81"/>
      <c r="IK79" s="81"/>
      <c r="IL79" s="81"/>
      <c r="IM79" s="81"/>
      <c r="IN79" s="81"/>
      <c r="IO79" s="81"/>
      <c r="IP79" s="81"/>
      <c r="IQ79" s="81"/>
      <c r="IR79" s="81"/>
      <c r="IS79" s="81"/>
      <c r="IT79" s="81"/>
      <c r="IU79" s="81"/>
      <c r="IV79" s="81"/>
      <c r="IW79" s="81"/>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row>
    <row r="80" spans="1:299" ht="30">
      <c r="A80" s="197"/>
      <c r="B80" s="83" t="s">
        <v>154</v>
      </c>
      <c r="C80" s="84"/>
      <c r="D80" s="85" t="s">
        <v>72</v>
      </c>
      <c r="E80" s="84"/>
      <c r="F80" s="86">
        <v>44221</v>
      </c>
      <c r="G80" s="87"/>
      <c r="H80" s="86">
        <v>44221</v>
      </c>
      <c r="I80" s="87"/>
      <c r="J80" s="38"/>
      <c r="K80" s="11"/>
      <c r="L80" s="11"/>
      <c r="M80" s="11"/>
      <c r="N80" s="11"/>
      <c r="O80" s="12"/>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81"/>
      <c r="GR80" s="81"/>
      <c r="GS80" s="81"/>
      <c r="GT80" s="81"/>
      <c r="GU80" s="81"/>
      <c r="GV80" s="81"/>
      <c r="GW80" s="81"/>
      <c r="GX80" s="81"/>
      <c r="GY80" s="81"/>
      <c r="GZ80" s="81"/>
      <c r="HA80" s="81"/>
      <c r="HB80" s="81"/>
      <c r="HC80" s="81"/>
      <c r="HD80" s="81"/>
      <c r="HE80" s="81"/>
      <c r="HF80" s="81"/>
      <c r="HG80" s="81"/>
      <c r="HH80" s="81"/>
      <c r="HI80" s="81"/>
      <c r="HJ80" s="81"/>
      <c r="HK80" s="81"/>
      <c r="HL80" s="81"/>
      <c r="HM80" s="81"/>
      <c r="HN80" s="81"/>
      <c r="HO80" s="81"/>
      <c r="HP80" s="81"/>
      <c r="HQ80" s="81"/>
      <c r="HR80" s="81"/>
      <c r="HS80" s="81"/>
      <c r="HT80" s="81"/>
      <c r="HU80" s="81"/>
      <c r="HV80" s="81"/>
      <c r="HW80" s="81"/>
      <c r="HX80" s="81"/>
      <c r="HY80" s="81"/>
      <c r="HZ80" s="81"/>
      <c r="IA80" s="81"/>
      <c r="IB80" s="81"/>
      <c r="IC80" s="81"/>
      <c r="ID80" s="81"/>
      <c r="IE80" s="81"/>
      <c r="IF80" s="81"/>
      <c r="IG80" s="81"/>
      <c r="IH80" s="81"/>
      <c r="II80" s="81"/>
      <c r="IJ80" s="81"/>
      <c r="IK80" s="81"/>
      <c r="IL80" s="81"/>
      <c r="IM80" s="81"/>
      <c r="IN80" s="81"/>
      <c r="IO80" s="81"/>
      <c r="IP80" s="81"/>
      <c r="IQ80" s="81"/>
      <c r="IR80" s="81"/>
      <c r="IS80" s="81"/>
      <c r="IT80" s="81"/>
      <c r="IU80" s="81"/>
      <c r="IV80" s="81"/>
      <c r="IW80" s="81"/>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row>
    <row r="81" spans="1:299">
      <c r="A81" s="197"/>
      <c r="B81" s="83" t="s">
        <v>155</v>
      </c>
      <c r="C81" s="84" t="s">
        <v>156</v>
      </c>
      <c r="D81" s="85" t="s">
        <v>72</v>
      </c>
      <c r="E81" s="84"/>
      <c r="F81" s="86">
        <v>44216</v>
      </c>
      <c r="G81" s="87"/>
      <c r="H81" s="86">
        <v>44216</v>
      </c>
      <c r="I81" s="87"/>
      <c r="J81" s="38"/>
      <c r="K81" s="11"/>
      <c r="L81" s="11"/>
      <c r="M81" s="11"/>
      <c r="N81" s="11"/>
      <c r="O81" s="12"/>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81"/>
      <c r="GR81" s="81"/>
      <c r="GS81" s="81"/>
      <c r="GT81" s="81"/>
      <c r="GU81" s="81"/>
      <c r="GV81" s="81"/>
      <c r="GW81" s="81"/>
      <c r="GX81" s="81"/>
      <c r="GY81" s="81"/>
      <c r="GZ81" s="81"/>
      <c r="HA81" s="81"/>
      <c r="HB81" s="81"/>
      <c r="HC81" s="81"/>
      <c r="HD81" s="81"/>
      <c r="HE81" s="81"/>
      <c r="HF81" s="81"/>
      <c r="HG81" s="81"/>
      <c r="HH81" s="81"/>
      <c r="HI81" s="81"/>
      <c r="HJ81" s="81"/>
      <c r="HK81" s="81"/>
      <c r="HL81" s="81"/>
      <c r="HM81" s="81"/>
      <c r="HN81" s="81"/>
      <c r="HO81" s="81"/>
      <c r="HP81" s="81"/>
      <c r="HQ81" s="81"/>
      <c r="HR81" s="81"/>
      <c r="HS81" s="81"/>
      <c r="HT81" s="81"/>
      <c r="HU81" s="81"/>
      <c r="HV81" s="81"/>
      <c r="HW81" s="81"/>
      <c r="HX81" s="81"/>
      <c r="HY81" s="81"/>
      <c r="HZ81" s="81"/>
      <c r="IA81" s="81"/>
      <c r="IB81" s="81"/>
      <c r="IC81" s="81"/>
      <c r="ID81" s="81"/>
      <c r="IE81" s="81"/>
      <c r="IF81" s="81"/>
      <c r="IG81" s="81"/>
      <c r="IH81" s="81"/>
      <c r="II81" s="81"/>
      <c r="IJ81" s="81"/>
      <c r="IK81" s="81"/>
      <c r="IL81" s="81"/>
      <c r="IM81" s="81"/>
      <c r="IN81" s="81"/>
      <c r="IO81" s="81"/>
      <c r="IP81" s="81"/>
      <c r="IQ81" s="81"/>
      <c r="IR81" s="81"/>
      <c r="IS81" s="81"/>
      <c r="IT81" s="81"/>
      <c r="IU81" s="81"/>
      <c r="IV81" s="81"/>
      <c r="IW81" s="81"/>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row>
    <row r="82" spans="1:299">
      <c r="A82" s="198"/>
      <c r="B82" s="103" t="s">
        <v>168</v>
      </c>
      <c r="C82" s="104" t="s">
        <v>174</v>
      </c>
      <c r="D82" s="106" t="s">
        <v>175</v>
      </c>
      <c r="E82" s="84"/>
      <c r="F82" s="86"/>
      <c r="G82" s="87"/>
      <c r="H82" s="86"/>
      <c r="I82" s="87"/>
      <c r="J82" s="38"/>
      <c r="K82" s="11"/>
      <c r="L82" s="11"/>
      <c r="M82" s="11"/>
      <c r="N82" s="11"/>
      <c r="O82" s="12"/>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81"/>
      <c r="GR82" s="81"/>
      <c r="GS82" s="81"/>
      <c r="GT82" s="81"/>
      <c r="GU82" s="81"/>
      <c r="GV82" s="81"/>
      <c r="GW82" s="81"/>
      <c r="GX82" s="81"/>
      <c r="GY82" s="81"/>
      <c r="GZ82" s="81"/>
      <c r="HA82" s="81"/>
      <c r="HB82" s="81"/>
      <c r="HC82" s="81"/>
      <c r="HD82" s="81"/>
      <c r="HE82" s="81"/>
      <c r="HF82" s="81"/>
      <c r="HG82" s="81"/>
      <c r="HH82" s="81"/>
      <c r="HI82" s="81"/>
      <c r="HJ82" s="81"/>
      <c r="HK82" s="81"/>
      <c r="HL82" s="81"/>
      <c r="HM82" s="81"/>
      <c r="HN82" s="81"/>
      <c r="HO82" s="81"/>
      <c r="HP82" s="81"/>
      <c r="HQ82" s="81"/>
      <c r="HR82" s="81"/>
      <c r="HS82" s="81"/>
      <c r="HT82" s="81"/>
      <c r="HU82" s="81"/>
      <c r="HV82" s="81"/>
      <c r="HW82" s="81"/>
      <c r="HX82" s="81"/>
      <c r="HY82" s="81"/>
      <c r="HZ82" s="81"/>
      <c r="IA82" s="81"/>
      <c r="IB82" s="81"/>
      <c r="IC82" s="81"/>
      <c r="ID82" s="81"/>
      <c r="IE82" s="81"/>
      <c r="IF82" s="81"/>
      <c r="IG82" s="81"/>
      <c r="IH82" s="81"/>
      <c r="II82" s="81"/>
      <c r="IJ82" s="81"/>
      <c r="IK82" s="81"/>
      <c r="IL82" s="81"/>
      <c r="IM82" s="81"/>
      <c r="IN82" s="81"/>
      <c r="IO82" s="81"/>
      <c r="IP82" s="81"/>
      <c r="IQ82" s="81"/>
      <c r="IR82" s="81"/>
      <c r="IS82" s="81"/>
      <c r="IT82" s="81"/>
      <c r="IU82" s="81"/>
      <c r="IV82" s="81"/>
      <c r="IW82" s="81"/>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row>
    <row r="83" spans="1:299" collapsed="1">
      <c r="A83" s="196" t="s">
        <v>157</v>
      </c>
      <c r="B83" s="83" t="s">
        <v>121</v>
      </c>
      <c r="C83" s="84" t="s">
        <v>158</v>
      </c>
      <c r="D83" s="85" t="s">
        <v>21</v>
      </c>
      <c r="E83" s="84"/>
      <c r="F83" s="86">
        <v>44208</v>
      </c>
      <c r="G83" s="87"/>
      <c r="H83" s="86">
        <v>44208</v>
      </c>
      <c r="I83" s="87"/>
      <c r="J83" s="38"/>
      <c r="K83" s="11"/>
      <c r="L83" s="11"/>
      <c r="M83" s="11"/>
      <c r="N83" s="11"/>
      <c r="O83" s="12"/>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81"/>
      <c r="GR83" s="81"/>
      <c r="GS83" s="81"/>
      <c r="GT83" s="81"/>
      <c r="GU83" s="81"/>
      <c r="GV83" s="81"/>
      <c r="GW83" s="81"/>
      <c r="GX83" s="81"/>
      <c r="GY83" s="81"/>
      <c r="GZ83" s="81"/>
      <c r="HA83" s="81"/>
      <c r="HB83" s="81"/>
      <c r="HC83" s="81"/>
      <c r="HD83" s="81"/>
      <c r="HE83" s="81"/>
      <c r="HF83" s="81"/>
      <c r="HG83" s="81"/>
      <c r="HH83" s="81"/>
      <c r="HI83" s="81"/>
      <c r="HJ83" s="81"/>
      <c r="HK83" s="81"/>
      <c r="HL83" s="81"/>
      <c r="HM83" s="81"/>
      <c r="HN83" s="81"/>
      <c r="HO83" s="81"/>
      <c r="HP83" s="81"/>
      <c r="HQ83" s="81"/>
      <c r="HR83" s="81"/>
      <c r="HS83" s="81"/>
      <c r="HT83" s="81"/>
      <c r="HU83" s="81"/>
      <c r="HV83" s="81"/>
      <c r="HW83" s="81"/>
      <c r="HX83" s="81"/>
      <c r="HY83" s="81"/>
      <c r="HZ83" s="81"/>
      <c r="IA83" s="81"/>
      <c r="IB83" s="81"/>
      <c r="IC83" s="81"/>
      <c r="ID83" s="81"/>
      <c r="IE83" s="81"/>
      <c r="IF83" s="81"/>
      <c r="IG83" s="81"/>
      <c r="IH83" s="81"/>
      <c r="II83" s="81"/>
      <c r="IJ83" s="81"/>
      <c r="IK83" s="81"/>
      <c r="IL83" s="81"/>
      <c r="IM83" s="81"/>
      <c r="IN83" s="81"/>
      <c r="IO83" s="81"/>
      <c r="IP83" s="81"/>
      <c r="IQ83" s="81"/>
      <c r="IR83" s="81"/>
      <c r="IS83" s="81"/>
      <c r="IT83" s="81"/>
      <c r="IU83" s="81"/>
      <c r="IV83" s="81"/>
      <c r="IW83" s="81"/>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row>
    <row r="84" spans="1:299" collapsed="1">
      <c r="A84" s="197"/>
      <c r="B84" s="83" t="s">
        <v>73</v>
      </c>
      <c r="C84" s="84"/>
      <c r="D84" s="85" t="s">
        <v>72</v>
      </c>
      <c r="E84" s="84"/>
      <c r="F84" s="86">
        <v>44208</v>
      </c>
      <c r="G84" s="87"/>
      <c r="H84" s="86">
        <v>44208</v>
      </c>
      <c r="I84" s="87"/>
      <c r="J84" s="38"/>
      <c r="K84" s="11"/>
      <c r="L84" s="11"/>
      <c r="M84" s="11"/>
      <c r="N84" s="11"/>
      <c r="O84" s="12"/>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81"/>
      <c r="GR84" s="81"/>
      <c r="GS84" s="81"/>
      <c r="GT84" s="81"/>
      <c r="GU84" s="81"/>
      <c r="GV84" s="81"/>
      <c r="GW84" s="81"/>
      <c r="GX84" s="81"/>
      <c r="GY84" s="81"/>
      <c r="GZ84" s="81"/>
      <c r="HA84" s="81"/>
      <c r="HB84" s="81"/>
      <c r="HC84" s="81"/>
      <c r="HD84" s="81"/>
      <c r="HE84" s="81"/>
      <c r="HF84" s="81"/>
      <c r="HG84" s="81"/>
      <c r="HH84" s="81"/>
      <c r="HI84" s="81"/>
      <c r="HJ84" s="81"/>
      <c r="HK84" s="81"/>
      <c r="HL84" s="81"/>
      <c r="HM84" s="81"/>
      <c r="HN84" s="81"/>
      <c r="HO84" s="81"/>
      <c r="HP84" s="81"/>
      <c r="HQ84" s="81"/>
      <c r="HR84" s="81"/>
      <c r="HS84" s="81"/>
      <c r="HT84" s="81"/>
      <c r="HU84" s="81"/>
      <c r="HV84" s="81"/>
      <c r="HW84" s="81"/>
      <c r="HX84" s="81"/>
      <c r="HY84" s="81"/>
      <c r="HZ84" s="81"/>
      <c r="IA84" s="81"/>
      <c r="IB84" s="81"/>
      <c r="IC84" s="81"/>
      <c r="ID84" s="81"/>
      <c r="IE84" s="81"/>
      <c r="IF84" s="81"/>
      <c r="IG84" s="81"/>
      <c r="IH84" s="81"/>
      <c r="II84" s="81"/>
      <c r="IJ84" s="81"/>
      <c r="IK84" s="81"/>
      <c r="IL84" s="81"/>
      <c r="IM84" s="81"/>
      <c r="IN84" s="81"/>
      <c r="IO84" s="81"/>
      <c r="IP84" s="81"/>
      <c r="IQ84" s="81"/>
      <c r="IR84" s="81"/>
      <c r="IS84" s="81"/>
      <c r="IT84" s="81"/>
      <c r="IU84" s="81"/>
      <c r="IV84" s="81"/>
      <c r="IW84" s="81"/>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row>
    <row r="85" spans="1:299" collapsed="1">
      <c r="A85" s="197"/>
      <c r="B85" s="83" t="s">
        <v>146</v>
      </c>
      <c r="C85" s="84" t="s">
        <v>147</v>
      </c>
      <c r="D85" s="85" t="s">
        <v>72</v>
      </c>
      <c r="E85" s="84"/>
      <c r="F85" s="86">
        <v>44210</v>
      </c>
      <c r="G85" s="87"/>
      <c r="H85" s="86">
        <v>44211</v>
      </c>
      <c r="I85" s="87"/>
      <c r="J85" s="38"/>
      <c r="K85" s="11"/>
      <c r="L85" s="11"/>
      <c r="M85" s="11"/>
      <c r="N85" s="11"/>
      <c r="O85" s="12"/>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81"/>
      <c r="GR85" s="81"/>
      <c r="GS85" s="81"/>
      <c r="GT85" s="81"/>
      <c r="GU85" s="81"/>
      <c r="GV85" s="81"/>
      <c r="GW85" s="81"/>
      <c r="GX85" s="81"/>
      <c r="GY85" s="81"/>
      <c r="GZ85" s="81"/>
      <c r="HA85" s="81"/>
      <c r="HB85" s="81"/>
      <c r="HC85" s="81"/>
      <c r="HD85" s="81"/>
      <c r="HE85" s="81"/>
      <c r="HF85" s="81"/>
      <c r="HG85" s="81"/>
      <c r="HH85" s="81"/>
      <c r="HI85" s="81"/>
      <c r="HJ85" s="81"/>
      <c r="HK85" s="81"/>
      <c r="HL85" s="81"/>
      <c r="HM85" s="81"/>
      <c r="HN85" s="81"/>
      <c r="HO85" s="81"/>
      <c r="HP85" s="81"/>
      <c r="HQ85" s="81"/>
      <c r="HR85" s="81"/>
      <c r="HS85" s="81"/>
      <c r="HT85" s="81"/>
      <c r="HU85" s="81"/>
      <c r="HV85" s="81"/>
      <c r="HW85" s="81"/>
      <c r="HX85" s="81"/>
      <c r="HY85" s="81"/>
      <c r="HZ85" s="81"/>
      <c r="IA85" s="81"/>
      <c r="IB85" s="81"/>
      <c r="IC85" s="81"/>
      <c r="ID85" s="81"/>
      <c r="IE85" s="81"/>
      <c r="IF85" s="81"/>
      <c r="IG85" s="81"/>
      <c r="IH85" s="81"/>
      <c r="II85" s="81"/>
      <c r="IJ85" s="81"/>
      <c r="IK85" s="81"/>
      <c r="IL85" s="81"/>
      <c r="IM85" s="81"/>
      <c r="IN85" s="81"/>
      <c r="IO85" s="81"/>
      <c r="IP85" s="81"/>
      <c r="IQ85" s="81"/>
      <c r="IR85" s="81"/>
      <c r="IS85" s="81"/>
      <c r="IT85" s="81"/>
      <c r="IU85" s="81"/>
      <c r="IV85" s="81"/>
      <c r="IW85" s="81"/>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row>
    <row r="86" spans="1:299" ht="30" collapsed="1">
      <c r="A86" s="197"/>
      <c r="B86" s="83" t="s">
        <v>148</v>
      </c>
      <c r="C86" s="84" t="s">
        <v>149</v>
      </c>
      <c r="D86" s="85" t="s">
        <v>189</v>
      </c>
      <c r="E86" s="84">
        <v>1</v>
      </c>
      <c r="F86" s="86">
        <v>44210</v>
      </c>
      <c r="G86" s="87"/>
      <c r="H86" s="86">
        <v>44211</v>
      </c>
      <c r="I86" s="87"/>
      <c r="J86" s="38"/>
      <c r="K86" s="11"/>
      <c r="L86" s="11"/>
      <c r="M86" s="11"/>
      <c r="N86" s="11"/>
      <c r="O86" s="12"/>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81"/>
      <c r="GR86" s="81"/>
      <c r="GS86" s="81"/>
      <c r="GT86" s="81"/>
      <c r="GU86" s="81"/>
      <c r="GV86" s="81"/>
      <c r="GW86" s="81"/>
      <c r="GX86" s="81"/>
      <c r="GY86" s="81"/>
      <c r="GZ86" s="81"/>
      <c r="HA86" s="81"/>
      <c r="HB86" s="81"/>
      <c r="HC86" s="81"/>
      <c r="HD86" s="81"/>
      <c r="HE86" s="81"/>
      <c r="HF86" s="81"/>
      <c r="HG86" s="81"/>
      <c r="HH86" s="81"/>
      <c r="HI86" s="81"/>
      <c r="HJ86" s="81"/>
      <c r="HK86" s="81"/>
      <c r="HL86" s="81"/>
      <c r="HM86" s="81"/>
      <c r="HN86" s="81"/>
      <c r="HO86" s="81"/>
      <c r="HP86" s="81"/>
      <c r="HQ86" s="81"/>
      <c r="HR86" s="81"/>
      <c r="HS86" s="81"/>
      <c r="HT86" s="81"/>
      <c r="HU86" s="81"/>
      <c r="HV86" s="81"/>
      <c r="HW86" s="81"/>
      <c r="HX86" s="81"/>
      <c r="HY86" s="81"/>
      <c r="HZ86" s="81"/>
      <c r="IA86" s="81"/>
      <c r="IB86" s="81"/>
      <c r="IC86" s="81"/>
      <c r="ID86" s="81"/>
      <c r="IE86" s="81"/>
      <c r="IF86" s="81"/>
      <c r="IG86" s="81"/>
      <c r="IH86" s="81"/>
      <c r="II86" s="81"/>
      <c r="IJ86" s="81"/>
      <c r="IK86" s="81"/>
      <c r="IL86" s="81"/>
      <c r="IM86" s="81"/>
      <c r="IN86" s="81"/>
      <c r="IO86" s="81"/>
      <c r="IP86" s="81"/>
      <c r="IQ86" s="81"/>
      <c r="IR86" s="81"/>
      <c r="IS86" s="81"/>
      <c r="IT86" s="81"/>
      <c r="IU86" s="81"/>
      <c r="IV86" s="81"/>
      <c r="IW86" s="81"/>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row>
    <row r="87" spans="1:299" ht="30">
      <c r="A87" s="197"/>
      <c r="B87" s="83" t="s">
        <v>151</v>
      </c>
      <c r="C87" s="84" t="s">
        <v>152</v>
      </c>
      <c r="D87" s="85" t="s">
        <v>21</v>
      </c>
      <c r="E87" s="84"/>
      <c r="F87" s="86">
        <v>44211</v>
      </c>
      <c r="G87" s="87"/>
      <c r="H87" s="86">
        <v>44211</v>
      </c>
      <c r="I87" s="87"/>
      <c r="J87" s="38"/>
      <c r="K87" s="11"/>
      <c r="L87" s="11"/>
      <c r="M87" s="11"/>
      <c r="N87" s="11"/>
      <c r="O87" s="12"/>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81"/>
      <c r="GR87" s="81"/>
      <c r="GS87" s="81"/>
      <c r="GT87" s="81"/>
      <c r="GU87" s="81"/>
      <c r="GV87" s="81"/>
      <c r="GW87" s="81"/>
      <c r="GX87" s="81"/>
      <c r="GY87" s="81"/>
      <c r="GZ87" s="81"/>
      <c r="HA87" s="81"/>
      <c r="HB87" s="81"/>
      <c r="HC87" s="81"/>
      <c r="HD87" s="81"/>
      <c r="HE87" s="81"/>
      <c r="HF87" s="81"/>
      <c r="HG87" s="81"/>
      <c r="HH87" s="81"/>
      <c r="HI87" s="81"/>
      <c r="HJ87" s="81"/>
      <c r="HK87" s="81"/>
      <c r="HL87" s="81"/>
      <c r="HM87" s="81"/>
      <c r="HN87" s="81"/>
      <c r="HO87" s="81"/>
      <c r="HP87" s="81"/>
      <c r="HQ87" s="81"/>
      <c r="HR87" s="81"/>
      <c r="HS87" s="81"/>
      <c r="HT87" s="81"/>
      <c r="HU87" s="81"/>
      <c r="HV87" s="81"/>
      <c r="HW87" s="81"/>
      <c r="HX87" s="81"/>
      <c r="HY87" s="81"/>
      <c r="HZ87" s="81"/>
      <c r="IA87" s="81"/>
      <c r="IB87" s="81"/>
      <c r="IC87" s="81"/>
      <c r="ID87" s="81"/>
      <c r="IE87" s="81"/>
      <c r="IF87" s="81"/>
      <c r="IG87" s="81"/>
      <c r="IH87" s="81"/>
      <c r="II87" s="81"/>
      <c r="IJ87" s="81"/>
      <c r="IK87" s="81"/>
      <c r="IL87" s="81"/>
      <c r="IM87" s="81"/>
      <c r="IN87" s="81"/>
      <c r="IO87" s="81"/>
      <c r="IP87" s="81"/>
      <c r="IQ87" s="81"/>
      <c r="IR87" s="81"/>
      <c r="IS87" s="81"/>
      <c r="IT87" s="81"/>
      <c r="IU87" s="81"/>
      <c r="IV87" s="81"/>
      <c r="IW87" s="81"/>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row>
    <row r="88" spans="1:299">
      <c r="A88" s="197"/>
      <c r="B88" s="83" t="s">
        <v>23</v>
      </c>
      <c r="C88" s="84"/>
      <c r="D88" s="85" t="s">
        <v>125</v>
      </c>
      <c r="E88" s="84"/>
      <c r="F88" s="86">
        <v>44211</v>
      </c>
      <c r="G88" s="87"/>
      <c r="H88" s="86">
        <v>44211</v>
      </c>
      <c r="I88" s="87"/>
      <c r="J88" s="38"/>
      <c r="K88" s="11"/>
      <c r="L88" s="11"/>
      <c r="M88" s="11"/>
      <c r="N88" s="11"/>
      <c r="O88" s="12"/>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81"/>
      <c r="GR88" s="81"/>
      <c r="GS88" s="81"/>
      <c r="GT88" s="81"/>
      <c r="GU88" s="81"/>
      <c r="GV88" s="81"/>
      <c r="GW88" s="81"/>
      <c r="GX88" s="81"/>
      <c r="GY88" s="81"/>
      <c r="GZ88" s="81"/>
      <c r="HA88" s="81"/>
      <c r="HB88" s="81"/>
      <c r="HC88" s="81"/>
      <c r="HD88" s="81"/>
      <c r="HE88" s="81"/>
      <c r="HF88" s="81"/>
      <c r="HG88" s="81"/>
      <c r="HH88" s="81"/>
      <c r="HI88" s="81"/>
      <c r="HJ88" s="81"/>
      <c r="HK88" s="81"/>
      <c r="HL88" s="81"/>
      <c r="HM88" s="81"/>
      <c r="HN88" s="81"/>
      <c r="HO88" s="81"/>
      <c r="HP88" s="81"/>
      <c r="HQ88" s="81"/>
      <c r="HR88" s="81"/>
      <c r="HS88" s="81"/>
      <c r="HT88" s="81"/>
      <c r="HU88" s="81"/>
      <c r="HV88" s="81"/>
      <c r="HW88" s="81"/>
      <c r="HX88" s="81"/>
      <c r="HY88" s="81"/>
      <c r="HZ88" s="81"/>
      <c r="IA88" s="81"/>
      <c r="IB88" s="81"/>
      <c r="IC88" s="81"/>
      <c r="ID88" s="81"/>
      <c r="IE88" s="81"/>
      <c r="IF88" s="81"/>
      <c r="IG88" s="81"/>
      <c r="IH88" s="81"/>
      <c r="II88" s="81"/>
      <c r="IJ88" s="81"/>
      <c r="IK88" s="81"/>
      <c r="IL88" s="81"/>
      <c r="IM88" s="81"/>
      <c r="IN88" s="81"/>
      <c r="IO88" s="81"/>
      <c r="IP88" s="81"/>
      <c r="IQ88" s="81"/>
      <c r="IR88" s="81"/>
      <c r="IS88" s="81"/>
      <c r="IT88" s="81"/>
      <c r="IU88" s="81"/>
      <c r="IV88" s="81"/>
      <c r="IW88" s="81"/>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row>
    <row r="89" spans="1:299" ht="30">
      <c r="A89" s="197"/>
      <c r="B89" s="83" t="s">
        <v>150</v>
      </c>
      <c r="C89" s="84" t="s">
        <v>194</v>
      </c>
      <c r="D89" s="85" t="s">
        <v>189</v>
      </c>
      <c r="E89" s="84">
        <v>1</v>
      </c>
      <c r="F89" s="86">
        <v>44211</v>
      </c>
      <c r="G89" s="87"/>
      <c r="H89" s="86">
        <v>44211</v>
      </c>
      <c r="I89" s="87"/>
      <c r="J89" s="38"/>
      <c r="K89" s="11"/>
      <c r="L89" s="11"/>
      <c r="M89" s="11"/>
      <c r="N89" s="11"/>
      <c r="O89" s="12"/>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81"/>
      <c r="GR89" s="81"/>
      <c r="GS89" s="81"/>
      <c r="GT89" s="81"/>
      <c r="GU89" s="81"/>
      <c r="GV89" s="81"/>
      <c r="GW89" s="81"/>
      <c r="GX89" s="81"/>
      <c r="GY89" s="81"/>
      <c r="GZ89" s="81"/>
      <c r="HA89" s="81"/>
      <c r="HB89" s="81"/>
      <c r="HC89" s="81"/>
      <c r="HD89" s="81"/>
      <c r="HE89" s="81"/>
      <c r="HF89" s="81"/>
      <c r="HG89" s="81"/>
      <c r="HH89" s="81"/>
      <c r="HI89" s="81"/>
      <c r="HJ89" s="81"/>
      <c r="HK89" s="81"/>
      <c r="HL89" s="81"/>
      <c r="HM89" s="81"/>
      <c r="HN89" s="81"/>
      <c r="HO89" s="81"/>
      <c r="HP89" s="81"/>
      <c r="HQ89" s="81"/>
      <c r="HR89" s="81"/>
      <c r="HS89" s="81"/>
      <c r="HT89" s="81"/>
      <c r="HU89" s="81"/>
      <c r="HV89" s="81"/>
      <c r="HW89" s="81"/>
      <c r="HX89" s="81"/>
      <c r="HY89" s="81"/>
      <c r="HZ89" s="81"/>
      <c r="IA89" s="81"/>
      <c r="IB89" s="81"/>
      <c r="IC89" s="81"/>
      <c r="ID89" s="81"/>
      <c r="IE89" s="81"/>
      <c r="IF89" s="81"/>
      <c r="IG89" s="81"/>
      <c r="IH89" s="81"/>
      <c r="II89" s="81"/>
      <c r="IJ89" s="81"/>
      <c r="IK89" s="81"/>
      <c r="IL89" s="81"/>
      <c r="IM89" s="81"/>
      <c r="IN89" s="81"/>
      <c r="IO89" s="81"/>
      <c r="IP89" s="81"/>
      <c r="IQ89" s="81"/>
      <c r="IR89" s="81"/>
      <c r="IS89" s="81"/>
      <c r="IT89" s="81"/>
      <c r="IU89" s="81"/>
      <c r="IV89" s="81"/>
      <c r="IW89" s="81"/>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row>
    <row r="90" spans="1:299">
      <c r="A90" s="198"/>
      <c r="B90" s="103" t="s">
        <v>168</v>
      </c>
      <c r="C90" s="104" t="s">
        <v>170</v>
      </c>
      <c r="D90" s="105" t="s">
        <v>171</v>
      </c>
      <c r="E90" s="102"/>
      <c r="F90" s="86"/>
      <c r="G90" s="87"/>
      <c r="H90" s="86"/>
      <c r="I90" s="87"/>
      <c r="J90" s="38"/>
      <c r="K90" s="11"/>
      <c r="L90" s="11"/>
      <c r="M90" s="11"/>
      <c r="N90" s="11"/>
      <c r="O90" s="12"/>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81"/>
      <c r="GR90" s="81"/>
      <c r="GS90" s="81"/>
      <c r="GT90" s="81"/>
      <c r="GU90" s="81"/>
      <c r="GV90" s="81"/>
      <c r="GW90" s="81"/>
      <c r="GX90" s="81"/>
      <c r="GY90" s="81"/>
      <c r="GZ90" s="81"/>
      <c r="HA90" s="81"/>
      <c r="HB90" s="81"/>
      <c r="HC90" s="81"/>
      <c r="HD90" s="81"/>
      <c r="HE90" s="81"/>
      <c r="HF90" s="81"/>
      <c r="HG90" s="81"/>
      <c r="HH90" s="81"/>
      <c r="HI90" s="81"/>
      <c r="HJ90" s="81"/>
      <c r="HK90" s="81"/>
      <c r="HL90" s="81"/>
      <c r="HM90" s="81"/>
      <c r="HN90" s="81"/>
      <c r="HO90" s="81"/>
      <c r="HP90" s="81"/>
      <c r="HQ90" s="81"/>
      <c r="HR90" s="81"/>
      <c r="HS90" s="81"/>
      <c r="HT90" s="81"/>
      <c r="HU90" s="81"/>
      <c r="HV90" s="81"/>
      <c r="HW90" s="81"/>
      <c r="HX90" s="81"/>
      <c r="HY90" s="81"/>
      <c r="HZ90" s="81"/>
      <c r="IA90" s="81"/>
      <c r="IB90" s="81"/>
      <c r="IC90" s="81"/>
      <c r="ID90" s="81"/>
      <c r="IE90" s="81"/>
      <c r="IF90" s="81"/>
      <c r="IG90" s="81"/>
      <c r="IH90" s="81"/>
      <c r="II90" s="81"/>
      <c r="IJ90" s="81"/>
      <c r="IK90" s="81"/>
      <c r="IL90" s="81"/>
      <c r="IM90" s="81"/>
      <c r="IN90" s="81"/>
      <c r="IO90" s="81"/>
      <c r="IP90" s="81"/>
      <c r="IQ90" s="81"/>
      <c r="IR90" s="81"/>
      <c r="IS90" s="81"/>
      <c r="IT90" s="81"/>
      <c r="IU90" s="81"/>
      <c r="IV90" s="81"/>
      <c r="IW90" s="81"/>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row>
    <row r="91" spans="1:299">
      <c r="A91" s="207" t="s">
        <v>67</v>
      </c>
      <c r="B91" s="55" t="s">
        <v>68</v>
      </c>
      <c r="C91" s="56" t="s">
        <v>167</v>
      </c>
      <c r="D91" s="57" t="s">
        <v>6</v>
      </c>
      <c r="E91" s="58"/>
      <c r="F91" s="22">
        <v>44202</v>
      </c>
      <c r="G91" s="23"/>
      <c r="H91" s="22">
        <v>44202</v>
      </c>
      <c r="I91" s="23"/>
      <c r="J91" s="32"/>
      <c r="K91" s="11"/>
      <c r="L91" s="15"/>
      <c r="M91" s="11"/>
      <c r="N91" s="15"/>
      <c r="O91" s="16"/>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t="s">
        <v>92</v>
      </c>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81"/>
      <c r="GR91" s="81"/>
      <c r="GS91" s="81"/>
      <c r="GT91" s="81"/>
      <c r="GU91" s="81"/>
      <c r="GV91" s="81"/>
      <c r="GW91" s="81"/>
      <c r="GX91" s="81"/>
      <c r="GY91" s="81"/>
      <c r="GZ91" s="81"/>
      <c r="HA91" s="81"/>
      <c r="HB91" s="81"/>
      <c r="HC91" s="81"/>
      <c r="HD91" s="81"/>
      <c r="HE91" s="81"/>
      <c r="HF91" s="81"/>
      <c r="HG91" s="81"/>
      <c r="HH91" s="81"/>
      <c r="HI91" s="81"/>
      <c r="HJ91" s="81"/>
      <c r="HK91" s="81"/>
      <c r="HL91" s="81"/>
      <c r="HM91" s="81"/>
      <c r="HN91" s="81"/>
      <c r="HO91" s="81"/>
      <c r="HP91" s="81"/>
      <c r="HQ91" s="81"/>
      <c r="HR91" s="81"/>
      <c r="HS91" s="81"/>
      <c r="HT91" s="81"/>
      <c r="HU91" s="81"/>
      <c r="HV91" s="81"/>
      <c r="HW91" s="81"/>
      <c r="HX91" s="81"/>
      <c r="HY91" s="81"/>
      <c r="HZ91" s="81"/>
      <c r="IA91" s="81"/>
      <c r="IB91" s="81"/>
      <c r="IC91" s="81" t="s">
        <v>199</v>
      </c>
      <c r="ID91" s="81"/>
      <c r="IE91" s="81"/>
      <c r="IF91" s="81"/>
      <c r="IG91" s="81"/>
      <c r="IH91" s="81"/>
      <c r="II91" s="81"/>
      <c r="IJ91" s="81"/>
      <c r="IK91" s="81"/>
      <c r="IL91" s="81"/>
      <c r="IM91" s="81"/>
      <c r="IN91" s="81"/>
      <c r="IO91" s="81"/>
      <c r="IP91" s="81"/>
      <c r="IQ91" s="81"/>
      <c r="IR91" s="81"/>
      <c r="IS91" s="81"/>
      <c r="IT91" s="81"/>
      <c r="IU91" s="81"/>
      <c r="IV91" s="81"/>
      <c r="IW91" s="81"/>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row>
    <row r="92" spans="1:299">
      <c r="A92" s="208"/>
      <c r="B92" s="55" t="s">
        <v>69</v>
      </c>
      <c r="C92" s="56" t="s">
        <v>71</v>
      </c>
      <c r="D92" s="57" t="s">
        <v>79</v>
      </c>
      <c r="E92" s="58"/>
      <c r="F92" s="59"/>
      <c r="G92" s="60"/>
      <c r="H92" s="59"/>
      <c r="I92" s="60"/>
      <c r="J92" s="32"/>
      <c r="K92" s="11"/>
      <c r="L92" s="15"/>
      <c r="M92" s="11"/>
      <c r="N92" s="15"/>
      <c r="O92" s="16"/>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81"/>
      <c r="GR92" s="81"/>
      <c r="GS92" s="81"/>
      <c r="GT92" s="81"/>
      <c r="GU92" s="81"/>
      <c r="GV92" s="81"/>
      <c r="GW92" s="81"/>
      <c r="GX92" s="81"/>
      <c r="GY92" s="81"/>
      <c r="GZ92" s="81"/>
      <c r="HA92" s="81"/>
      <c r="HB92" s="81"/>
      <c r="HC92" s="81"/>
      <c r="HD92" s="81"/>
      <c r="HE92" s="81"/>
      <c r="HF92" s="81"/>
      <c r="HG92" s="81"/>
      <c r="HH92" s="81"/>
      <c r="HI92" s="81"/>
      <c r="HJ92" s="81"/>
      <c r="HK92" s="81"/>
      <c r="HL92" s="81"/>
      <c r="HM92" s="81"/>
      <c r="HN92" s="81"/>
      <c r="HO92" s="81"/>
      <c r="HP92" s="81"/>
      <c r="HQ92" s="81"/>
      <c r="HR92" s="81"/>
      <c r="HS92" s="81"/>
      <c r="HT92" s="81"/>
      <c r="HU92" s="81"/>
      <c r="HV92" s="81"/>
      <c r="HW92" s="81"/>
      <c r="HX92" s="81"/>
      <c r="HY92" s="81"/>
      <c r="HZ92" s="81"/>
      <c r="IA92" s="81"/>
      <c r="IB92" s="81"/>
      <c r="IC92" s="81"/>
      <c r="ID92" s="81"/>
      <c r="IE92" s="81"/>
      <c r="IF92" s="81"/>
      <c r="IG92" s="81"/>
      <c r="IH92" s="81"/>
      <c r="II92" s="81"/>
      <c r="IJ92" s="81"/>
      <c r="IK92" s="81"/>
      <c r="IL92" s="81"/>
      <c r="IM92" s="81"/>
      <c r="IN92" s="81"/>
      <c r="IO92" s="81"/>
      <c r="IP92" s="81"/>
      <c r="IQ92" s="81"/>
      <c r="IR92" s="81"/>
      <c r="IS92" s="81"/>
      <c r="IT92" s="81"/>
      <c r="IU92" s="81"/>
      <c r="IV92" s="81"/>
      <c r="IW92" s="81"/>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row>
    <row r="93" spans="1:299">
      <c r="A93" s="209"/>
      <c r="B93" s="55" t="s">
        <v>70</v>
      </c>
      <c r="C93" s="56" t="s">
        <v>186</v>
      </c>
      <c r="D93" s="57" t="s">
        <v>6</v>
      </c>
      <c r="E93" s="58"/>
      <c r="F93" s="22">
        <v>44214</v>
      </c>
      <c r="G93" s="23"/>
      <c r="H93" s="22">
        <v>44214</v>
      </c>
      <c r="I93" s="23"/>
      <c r="J93" s="32"/>
      <c r="K93" s="11"/>
      <c r="L93" s="15"/>
      <c r="M93" s="11"/>
      <c r="N93" s="15"/>
      <c r="O93" s="16"/>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81"/>
      <c r="GR93" s="81"/>
      <c r="GS93" s="81"/>
      <c r="GT93" s="81"/>
      <c r="GU93" s="81"/>
      <c r="GV93" s="81"/>
      <c r="GW93" s="81"/>
      <c r="GX93" s="81"/>
      <c r="GY93" s="81"/>
      <c r="GZ93" s="81"/>
      <c r="HA93" s="81"/>
      <c r="HB93" s="81"/>
      <c r="HC93" s="81"/>
      <c r="HD93" s="81"/>
      <c r="HE93" s="81"/>
      <c r="HF93" s="81"/>
      <c r="HG93" s="81"/>
      <c r="HH93" s="81"/>
      <c r="HI93" s="81"/>
      <c r="HJ93" s="81"/>
      <c r="HK93" s="81"/>
      <c r="HL93" s="81"/>
      <c r="HM93" s="81"/>
      <c r="HN93" s="81"/>
      <c r="HO93" s="81"/>
      <c r="HP93" s="81"/>
      <c r="HQ93" s="81"/>
      <c r="HR93" s="81"/>
      <c r="HS93" s="81"/>
      <c r="HT93" s="81"/>
      <c r="HU93" s="81"/>
      <c r="HV93" s="81"/>
      <c r="HW93" s="81"/>
      <c r="HX93" s="81"/>
      <c r="HY93" s="81"/>
      <c r="HZ93" s="81"/>
      <c r="IA93" s="81"/>
      <c r="IB93" s="81"/>
      <c r="IC93" s="81"/>
      <c r="ID93" s="81"/>
      <c r="IE93" s="81"/>
      <c r="IF93" s="81"/>
      <c r="IG93" s="81"/>
      <c r="IH93" s="81"/>
      <c r="II93" s="81"/>
      <c r="IJ93" s="81"/>
      <c r="IK93" s="81"/>
      <c r="IL93" s="81"/>
      <c r="IM93" s="81"/>
      <c r="IN93" s="81"/>
      <c r="IO93" s="81"/>
      <c r="IP93" s="81"/>
      <c r="IQ93" s="81"/>
      <c r="IR93" s="81"/>
      <c r="IS93" s="81"/>
      <c r="IT93" s="81"/>
      <c r="IU93" s="81"/>
      <c r="IV93" s="81"/>
      <c r="IW93" s="81"/>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row>
    <row r="94" spans="1:299">
      <c r="A94" s="193" t="s">
        <v>86</v>
      </c>
      <c r="B94" s="65" t="s">
        <v>166</v>
      </c>
      <c r="C94" s="66" t="s">
        <v>85</v>
      </c>
      <c r="D94" s="95" t="s">
        <v>6</v>
      </c>
      <c r="E94" s="96"/>
      <c r="F94" s="68">
        <v>44200</v>
      </c>
      <c r="G94" s="68" t="s">
        <v>82</v>
      </c>
      <c r="H94" s="68">
        <v>44211</v>
      </c>
      <c r="I94" s="68" t="s">
        <v>82</v>
      </c>
      <c r="J94" s="11"/>
      <c r="K94" s="11"/>
      <c r="L94" s="11"/>
      <c r="M94" s="11"/>
      <c r="N94" s="12"/>
      <c r="O94" s="13"/>
      <c r="P94" s="53"/>
      <c r="Q94" s="53"/>
      <c r="R94" s="53"/>
      <c r="S94" s="53"/>
      <c r="T94" s="53"/>
      <c r="U94" s="53"/>
      <c r="V94" s="53"/>
      <c r="W94" s="53"/>
      <c r="X94" s="53"/>
      <c r="Y94" s="53"/>
      <c r="Z94" s="53"/>
      <c r="AA94" s="53"/>
      <c r="AB94" s="53"/>
      <c r="AC94" s="53"/>
      <c r="AD94" s="53"/>
      <c r="AE94" s="53"/>
      <c r="AF94" s="53"/>
      <c r="AG94" s="53"/>
      <c r="AH94" s="53"/>
      <c r="AI94" s="53"/>
      <c r="AJ94" s="53"/>
      <c r="AK94" s="53"/>
      <c r="AL94" s="53"/>
      <c r="AM94" s="53"/>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3"/>
      <c r="BZ94" s="53"/>
      <c r="CA94" s="53"/>
      <c r="CB94" s="53"/>
      <c r="CC94" s="53"/>
      <c r="CD94" s="53"/>
      <c r="CE94" s="53"/>
      <c r="CF94" s="53"/>
      <c r="CG94" s="53"/>
      <c r="CH94" s="53"/>
      <c r="CI94" s="53"/>
      <c r="CJ94" s="53"/>
      <c r="CK94" s="53"/>
      <c r="CL94" s="53"/>
      <c r="CM94" s="53"/>
      <c r="CN94" s="53"/>
      <c r="CO94" s="53"/>
      <c r="CP94" s="53"/>
      <c r="CQ94" s="5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81"/>
      <c r="GR94" s="81"/>
      <c r="GS94" s="81"/>
      <c r="GT94" s="81"/>
      <c r="GU94" s="81"/>
      <c r="GV94" s="81"/>
      <c r="GW94" s="81"/>
      <c r="GX94" s="81"/>
      <c r="GY94" s="81"/>
      <c r="GZ94" s="81"/>
      <c r="HA94" s="81"/>
      <c r="HB94" s="81"/>
      <c r="HC94" s="81"/>
      <c r="HD94" s="81"/>
      <c r="HE94" s="81"/>
      <c r="HF94" s="81"/>
      <c r="HG94" s="81"/>
      <c r="HH94" s="81"/>
      <c r="HI94" s="81"/>
      <c r="HJ94" s="81"/>
      <c r="HK94" s="81"/>
      <c r="HL94" s="81"/>
      <c r="HM94" s="81"/>
      <c r="HN94" s="81"/>
      <c r="HO94" s="81"/>
      <c r="HP94" s="81"/>
      <c r="HQ94" s="81"/>
      <c r="HR94" s="81"/>
      <c r="HS94" s="81"/>
      <c r="HT94" s="81"/>
      <c r="HU94" s="81"/>
      <c r="HV94" s="81"/>
      <c r="HW94" s="81"/>
      <c r="HX94" s="81"/>
      <c r="HY94" s="81"/>
      <c r="HZ94" s="81"/>
      <c r="IA94" s="81"/>
      <c r="IB94" s="81"/>
      <c r="IC94" s="81"/>
      <c r="ID94" s="81"/>
      <c r="IE94" s="81"/>
      <c r="IF94" s="81"/>
      <c r="IG94" s="81"/>
      <c r="IH94" s="81"/>
      <c r="II94" s="81"/>
      <c r="IJ94" s="81"/>
      <c r="IK94" s="81"/>
      <c r="IL94" s="81"/>
      <c r="IM94" s="81"/>
      <c r="IN94" s="81"/>
      <c r="IO94" s="81"/>
      <c r="IP94" s="81"/>
      <c r="IQ94" s="81"/>
      <c r="IR94" s="81"/>
      <c r="IS94" s="81"/>
      <c r="IT94" s="81"/>
      <c r="IU94" s="81"/>
      <c r="IV94" s="81"/>
      <c r="IW94" s="81"/>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row>
    <row r="95" spans="1:299" ht="15.75" customHeight="1" collapsed="1">
      <c r="A95" s="194"/>
      <c r="B95" s="65" t="s">
        <v>59</v>
      </c>
      <c r="C95" s="66" t="s">
        <v>87</v>
      </c>
      <c r="D95" s="67" t="s">
        <v>90</v>
      </c>
      <c r="E95" s="66"/>
      <c r="F95" s="68"/>
      <c r="G95" s="69"/>
      <c r="H95" s="68"/>
      <c r="I95" s="69"/>
      <c r="J95" s="32"/>
      <c r="K95" s="11"/>
      <c r="L95" s="15"/>
      <c r="M95" s="11"/>
      <c r="N95" s="15"/>
      <c r="O95" s="16"/>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t="s">
        <v>92</v>
      </c>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81"/>
      <c r="GR95" s="81"/>
      <c r="GS95" s="81"/>
      <c r="GT95" s="81"/>
      <c r="GU95" s="81"/>
      <c r="GV95" s="81"/>
      <c r="GW95" s="81"/>
      <c r="GX95" s="81"/>
      <c r="GY95" s="81"/>
      <c r="GZ95" s="81"/>
      <c r="HA95" s="81"/>
      <c r="HB95" s="81"/>
      <c r="HC95" s="81"/>
      <c r="HD95" s="81"/>
      <c r="HE95" s="81"/>
      <c r="HF95" s="81"/>
      <c r="HG95" s="81"/>
      <c r="HH95" s="81"/>
      <c r="HI95" s="81"/>
      <c r="HJ95" s="81"/>
      <c r="HK95" s="81"/>
      <c r="HL95" s="81"/>
      <c r="HM95" s="81"/>
      <c r="HN95" s="81"/>
      <c r="HO95" s="81"/>
      <c r="HP95" s="81"/>
      <c r="HQ95" s="81"/>
      <c r="HR95" s="81"/>
      <c r="HS95" s="81"/>
      <c r="HT95" s="81"/>
      <c r="HU95" s="81"/>
      <c r="HV95" s="81"/>
      <c r="HW95" s="81"/>
      <c r="HX95" s="81"/>
      <c r="HY95" s="81"/>
      <c r="HZ95" s="81"/>
      <c r="IA95" s="81"/>
      <c r="IB95" s="81"/>
      <c r="IC95" s="81"/>
      <c r="ID95" s="81"/>
      <c r="IE95" s="81"/>
      <c r="IF95" s="81"/>
      <c r="IG95" s="81"/>
      <c r="IH95" s="81"/>
      <c r="II95" s="81"/>
      <c r="IJ95" s="81"/>
      <c r="IK95" s="81"/>
      <c r="IL95" s="81"/>
      <c r="IM95" s="81"/>
      <c r="IN95" s="81"/>
      <c r="IO95" s="81"/>
      <c r="IP95" s="81"/>
      <c r="IQ95" s="81"/>
      <c r="IR95" s="81"/>
      <c r="IS95" s="81"/>
      <c r="IT95" s="81"/>
      <c r="IU95" s="81"/>
      <c r="IV95" s="81"/>
      <c r="IW95" s="81"/>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row>
    <row r="96" spans="1:299">
      <c r="A96" s="194"/>
      <c r="B96" s="65" t="s">
        <v>89</v>
      </c>
      <c r="C96" s="66" t="s">
        <v>88</v>
      </c>
      <c r="D96" s="67" t="s">
        <v>91</v>
      </c>
      <c r="E96" s="66"/>
      <c r="F96" s="68"/>
      <c r="G96" s="69"/>
      <c r="H96" s="68"/>
      <c r="I96" s="69"/>
      <c r="J96" s="32"/>
      <c r="K96" s="11"/>
      <c r="L96" s="15"/>
      <c r="M96" s="11"/>
      <c r="N96" s="15"/>
      <c r="O96" s="16"/>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81"/>
      <c r="GR96" s="81"/>
      <c r="GS96" s="81"/>
      <c r="GT96" s="81"/>
      <c r="GU96" s="81"/>
      <c r="GV96" s="81"/>
      <c r="GW96" s="81"/>
      <c r="GX96" s="81"/>
      <c r="GY96" s="81"/>
      <c r="GZ96" s="81"/>
      <c r="HA96" s="81"/>
      <c r="HB96" s="81"/>
      <c r="HC96" s="81"/>
      <c r="HD96" s="81"/>
      <c r="HE96" s="81"/>
      <c r="HF96" s="81"/>
      <c r="HG96" s="81"/>
      <c r="HH96" s="81"/>
      <c r="HI96" s="81"/>
      <c r="HJ96" s="81"/>
      <c r="HK96" s="81"/>
      <c r="HL96" s="81"/>
      <c r="HM96" s="81"/>
      <c r="HN96" s="81"/>
      <c r="HO96" s="81"/>
      <c r="HP96" s="81"/>
      <c r="HQ96" s="81"/>
      <c r="HR96" s="81"/>
      <c r="HS96" s="81"/>
      <c r="HT96" s="81"/>
      <c r="HU96" s="81"/>
      <c r="HV96" s="81"/>
      <c r="HW96" s="81"/>
      <c r="HX96" s="81"/>
      <c r="HY96" s="81"/>
      <c r="HZ96" s="81"/>
      <c r="IA96" s="81"/>
      <c r="IB96" s="81"/>
      <c r="IC96" s="81"/>
      <c r="ID96" s="81"/>
      <c r="IE96" s="81"/>
      <c r="IF96" s="81"/>
      <c r="IG96" s="81"/>
      <c r="IH96" s="81"/>
      <c r="II96" s="81"/>
      <c r="IJ96" s="81"/>
      <c r="IK96" s="81"/>
      <c r="IL96" s="81"/>
      <c r="IM96" s="81"/>
      <c r="IN96" s="81"/>
      <c r="IO96" s="81"/>
      <c r="IP96" s="81"/>
      <c r="IQ96" s="81"/>
      <c r="IR96" s="81"/>
      <c r="IS96" s="81"/>
      <c r="IT96" s="81"/>
      <c r="IU96" s="81"/>
      <c r="IV96" s="81"/>
      <c r="IW96" s="81"/>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row>
    <row r="97" spans="1:299">
      <c r="A97" s="195"/>
      <c r="B97" s="97" t="s">
        <v>169</v>
      </c>
      <c r="C97" s="98" t="s">
        <v>172</v>
      </c>
      <c r="D97" s="99" t="s">
        <v>173</v>
      </c>
      <c r="E97" s="98"/>
      <c r="F97" s="100"/>
      <c r="G97" s="101"/>
      <c r="H97" s="100"/>
      <c r="I97" s="101"/>
      <c r="J97" s="32"/>
      <c r="K97" s="11"/>
      <c r="L97" s="15"/>
      <c r="M97" s="11"/>
      <c r="N97" s="15"/>
      <c r="O97" s="16"/>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81"/>
      <c r="GR97" s="81"/>
      <c r="GS97" s="81"/>
      <c r="GT97" s="81"/>
      <c r="GU97" s="81"/>
      <c r="GV97" s="81"/>
      <c r="GW97" s="81"/>
      <c r="GX97" s="81"/>
      <c r="GY97" s="81"/>
      <c r="GZ97" s="81"/>
      <c r="HA97" s="81"/>
      <c r="HB97" s="81"/>
      <c r="HC97" s="81"/>
      <c r="HD97" s="81"/>
      <c r="HE97" s="81"/>
      <c r="HF97" s="81"/>
      <c r="HG97" s="81"/>
      <c r="HH97" s="81"/>
      <c r="HI97" s="81"/>
      <c r="HJ97" s="81"/>
      <c r="HK97" s="81"/>
      <c r="HL97" s="81"/>
      <c r="HM97" s="81"/>
      <c r="HN97" s="81"/>
      <c r="HO97" s="81"/>
      <c r="HP97" s="81"/>
      <c r="HQ97" s="81"/>
      <c r="HR97" s="81"/>
      <c r="HS97" s="81"/>
      <c r="HT97" s="81"/>
      <c r="HU97" s="81"/>
      <c r="HV97" s="81"/>
      <c r="HW97" s="81"/>
      <c r="HX97" s="81"/>
      <c r="HY97" s="81"/>
      <c r="HZ97" s="81"/>
      <c r="IA97" s="81"/>
      <c r="IB97" s="81"/>
      <c r="IC97" s="81"/>
      <c r="ID97" s="81"/>
      <c r="IE97" s="81"/>
      <c r="IF97" s="81"/>
      <c r="IG97" s="81"/>
      <c r="IH97" s="81"/>
      <c r="II97" s="81"/>
      <c r="IJ97" s="81"/>
      <c r="IK97" s="81"/>
      <c r="IL97" s="81"/>
      <c r="IM97" s="81"/>
      <c r="IN97" s="81"/>
      <c r="IO97" s="81"/>
      <c r="IP97" s="81"/>
      <c r="IQ97" s="81"/>
      <c r="IR97" s="81"/>
      <c r="IS97" s="81"/>
      <c r="IT97" s="81"/>
      <c r="IU97" s="81"/>
      <c r="IV97" s="81"/>
      <c r="IW97" s="81"/>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row>
  </sheetData>
  <mergeCells count="28">
    <mergeCell ref="M2:M4"/>
    <mergeCell ref="N2:N4"/>
    <mergeCell ref="O2:O4"/>
    <mergeCell ref="A9:A13"/>
    <mergeCell ref="K2:K4"/>
    <mergeCell ref="L2:L4"/>
    <mergeCell ref="A14:A22"/>
    <mergeCell ref="G2:G4"/>
    <mergeCell ref="H2:H4"/>
    <mergeCell ref="I2:I4"/>
    <mergeCell ref="J2:J4"/>
    <mergeCell ref="A2:A4"/>
    <mergeCell ref="B2:B4"/>
    <mergeCell ref="C2:C4"/>
    <mergeCell ref="D2:D4"/>
    <mergeCell ref="E2:E4"/>
    <mergeCell ref="F2:F4"/>
    <mergeCell ref="A5:A7"/>
    <mergeCell ref="A94:A97"/>
    <mergeCell ref="A83:A90"/>
    <mergeCell ref="A68:A82"/>
    <mergeCell ref="A36:A46"/>
    <mergeCell ref="A23:A34"/>
    <mergeCell ref="A47:A48"/>
    <mergeCell ref="A49:A57"/>
    <mergeCell ref="A58:A61"/>
    <mergeCell ref="A62:A65"/>
    <mergeCell ref="A91:A93"/>
  </mergeCells>
  <phoneticPr fontId="2"/>
  <conditionalFormatting sqref="P6:BW7 P5:KC5 KD5:KM7 CR6:KC7 P8:KM28 O36:BV36 CR36:FM36 P29:FM35 P37:FM74 P95:KM97 O94:BV94 CR94:KM94 FN29:KM74 P75:KM93">
    <cfRule type="expression" dxfId="388" priority="68">
      <formula>AND($F5&lt;=O$2,$H5&gt;=O$2)</formula>
    </cfRule>
  </conditionalFormatting>
  <conditionalFormatting sqref="KD25:KM25 KD28:KM28">
    <cfRule type="expression" dxfId="387" priority="65" stopIfTrue="1">
      <formula>OR(WEEKDAY(KD$2)=1,WEEKDAY(KD$2)=7,COUNTIF(#REF!,KD$2))</formula>
    </cfRule>
  </conditionalFormatting>
  <conditionalFormatting sqref="P25:FM25">
    <cfRule type="expression" dxfId="386" priority="62" stopIfTrue="1">
      <formula>OR(WEEKDAY(P$2)=1,WEEKDAY(P$2)=7,COUNTIF(#REF!,P$2))</formula>
    </cfRule>
  </conditionalFormatting>
  <conditionalFormatting sqref="P28:FL28">
    <cfRule type="expression" dxfId="385" priority="13" stopIfTrue="1">
      <formula>OR(WEEKDAY(P$2)=1,WEEKDAY(P$2)=7,COUNTIF(#REF!,P$2))</formula>
    </cfRule>
  </conditionalFormatting>
  <conditionalFormatting sqref="P43:FM46 P91:FM93 KD91:KM93 KD43:KM46 P26:FM27 FN95:KC97 KD26:KM27 P5:KC7 P8:FM24 KD5:KM24 FN8:KC27 KD29:KM41 P29:FM41 CR94:KM94 FM28:KC28 FN29:KC93">
    <cfRule type="expression" dxfId="384" priority="70" stopIfTrue="1">
      <formula>OR(WEEKDAY(P$2)=1,WEEKDAY(P$2)=7,COUNTIF(#REF!,P$2))</formula>
    </cfRule>
  </conditionalFormatting>
  <pageMargins left="0.31496062992125984" right="0.11811023622047245" top="0.15748031496062992" bottom="0.15748031496062992" header="0.31496062992125984" footer="0.31496062992125984"/>
  <pageSetup paperSize="9" scale="36"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67" stopIfTrue="1" id="{11824807-A7B1-4D86-B369-B0ECF3CB60DF}">
            <xm:f>OR(WEEKDAY(P$2)=1,WEEKDAY(P$2)=7,COUNTIF('\\172.33.130.1\商品部\Users\11120092\Desktop\[20200805_8 月計上締めスケジュール分析_v1.xlsx]祝日'!#REF!,P$2))</xm:f>
            <x14:dxf>
              <fill>
                <patternFill>
                  <bgColor theme="0" tint="-0.14996795556505021"/>
                </patternFill>
              </fill>
            </x14:dxf>
          </x14:cfRule>
          <xm:sqref>P9:DC13 P91:DC93</xm:sqref>
        </x14:conditionalFormatting>
        <x14:conditionalFormatting xmlns:xm="http://schemas.microsoft.com/office/excel/2006/main">
          <x14:cfRule type="expression" priority="66" stopIfTrue="1" id="{AE1325F3-AB74-4344-9D31-4F560A9A3A77}">
            <xm:f>OR(WEEKDAY(O$2)=1,WEEKDAY(O$2)=7,COUNTIF('\\172.33.130.1\商品部\Users\11120092\Desktop\[コピー20200817_【本決算】8月計上特製締めスケジュール_v4_経理回答.xlsx]祝日'!#REF!,O$2))</xm:f>
            <x14:dxf>
              <fill>
                <patternFill>
                  <bgColor theme="0" tint="-0.14996795556505021"/>
                </patternFill>
              </fill>
            </x14:dxf>
          </x14:cfRule>
          <xm:sqref>O36:CQ36</xm:sqref>
        </x14:conditionalFormatting>
        <x14:conditionalFormatting xmlns:xm="http://schemas.microsoft.com/office/excel/2006/main">
          <x14:cfRule type="expression" priority="64" stopIfTrue="1" id="{786814AA-7368-47A1-A180-C3BD0EF86A0D}">
            <xm:f>OR(WEEKDAY(P$2)=1,WEEKDAY(P$2)=7,COUNTIF('\\172.33.130.1\商品部\Users\11120092\Downloads\[【田端】20201016_41期_10月計上締めスケジュール_.xlsx]祝日'!#REF!,P$2))</xm:f>
            <x14:dxf>
              <fill>
                <patternFill>
                  <bgColor theme="0" tint="-0.14996795556505021"/>
                </patternFill>
              </fill>
            </x14:dxf>
          </x14:cfRule>
          <xm:sqref>P95:FM97 KD95:KM97</xm:sqref>
        </x14:conditionalFormatting>
        <x14:conditionalFormatting xmlns:xm="http://schemas.microsoft.com/office/excel/2006/main">
          <x14:cfRule type="expression" priority="63" stopIfTrue="1" id="{9B9CD1DC-71B9-4F20-9945-0A41DC685BFA}">
            <xm:f>OR(WEEKDAY(P$2)=1,WEEKDAY(P$2)=7,COUNTIF('\\172.33.130.1\商品部\Users\11120092\Desktop\[20200805_8 月計上締めスケジュール分析_v1.xlsx]祝日'!#REF!,P$2))</xm:f>
            <x14:dxf>
              <fill>
                <patternFill>
                  <bgColor theme="0" tint="-0.14996795556505021"/>
                </patternFill>
              </fill>
            </x14:dxf>
          </x14:cfRule>
          <xm:sqref>P95:DC97</xm:sqref>
        </x14:conditionalFormatting>
        <x14:conditionalFormatting xmlns:xm="http://schemas.microsoft.com/office/excel/2006/main">
          <x14:cfRule type="expression" priority="61" stopIfTrue="1" id="{99F54FD1-545E-4536-900D-5A5665C1520C}">
            <xm:f>OR(WEEKDAY(P$2)=1,WEEKDAY(P$2)=7,COUNTIF('\\172.33.130.1\商品部\Users\11120092\Downloads\[（仮）見積20201117_41期_1Q_11月計上締めスケジュール_【調整中】_v3.xlsx]祝日'!#REF!,P$2))</xm:f>
            <x14:dxf>
              <fill>
                <patternFill>
                  <bgColor theme="0" tint="-0.14996795556505021"/>
                </patternFill>
              </fill>
            </x14:dxf>
          </x14:cfRule>
          <xm:sqref>P42:FM42 KD42:KM42</xm:sqref>
        </x14:conditionalFormatting>
        <x14:conditionalFormatting xmlns:xm="http://schemas.microsoft.com/office/excel/2006/main">
          <x14:cfRule type="expression" priority="19" stopIfTrue="1" id="{D1FA69A2-411B-4901-B41E-EC04BDBA4336}">
            <xm:f>OR(WEEKDAY(P$2)=1,WEEKDAY(P$2)=7,COUNTIF('\\172.33.130.1\商品部\Users\11120092\Downloads\[（仮）J型追記_20201117_41期_1Q_11月計上締めスケジュール_【調整中】_v3.xlsx]祝日'!#REF!,P$2))</xm:f>
            <x14:dxf>
              <fill>
                <patternFill>
                  <bgColor theme="0" tint="-0.14996795556505021"/>
                </patternFill>
              </fill>
            </x14:dxf>
          </x14:cfRule>
          <xm:sqref>P87:DC87 P49:DC50 P62:DC62 P68:DC68 P47:DC47 DD47:FM51 P81:FM82 DD55:FM69 DD79:FM80 KD74:KM74 KD76:KM77 KD79:KM88 KD47:KM72 DD71:FM74 P71:DC72 KD90:KM90</xm:sqref>
        </x14:conditionalFormatting>
        <x14:conditionalFormatting xmlns:xm="http://schemas.microsoft.com/office/excel/2006/main">
          <x14:cfRule type="expression" priority="60" stopIfTrue="1" id="{DD1E5F0F-27B4-4550-B517-AAAB0E7F47E4}">
            <xm:f>OR(WEEKDAY(P$2)=1,WEEKDAY(P$2)=7,COUNTIF('\\172.33.130.1\商品部\Users\11120092\Downloads\[（仮）J型追記_20201117_41期_1Q_11月計上締めスケジュール_【調整中】_v3.xlsx]祝日'!#REF!,P$2))</xm:f>
            <x14:dxf>
              <fill>
                <patternFill>
                  <bgColor theme="0" tint="-0.14996795556505021"/>
                </patternFill>
              </fill>
            </x14:dxf>
          </x14:cfRule>
          <xm:sqref>P73:DC73</xm:sqref>
        </x14:conditionalFormatting>
        <x14:conditionalFormatting xmlns:xm="http://schemas.microsoft.com/office/excel/2006/main">
          <x14:cfRule type="expression" priority="59" stopIfTrue="1" id="{DAE9DB49-9D3C-46EE-8423-7DB61D252FB0}">
            <xm:f>OR(WEEKDAY(P$2)=1,WEEKDAY(P$2)=7,COUNTIF('\\172.33.130.1\商品部\Users\11120092\Downloads\[（仮）J型追記_20201117_41期_1Q_11月計上締めスケジュール_【調整中】_v3.xlsx]祝日'!#REF!,P$2))</xm:f>
            <x14:dxf>
              <fill>
                <patternFill>
                  <bgColor theme="0" tint="-0.14996795556505021"/>
                </patternFill>
              </fill>
            </x14:dxf>
          </x14:cfRule>
          <xm:sqref>P69:DC69</xm:sqref>
        </x14:conditionalFormatting>
        <x14:conditionalFormatting xmlns:xm="http://schemas.microsoft.com/office/excel/2006/main">
          <x14:cfRule type="expression" priority="57" stopIfTrue="1" id="{CDD10F2F-7137-4C98-963F-B6F589955F46}">
            <xm:f>OR(WEEKDAY(P$2)=1,WEEKDAY(P$2)=7,COUNTIF('\\172.33.130.1\商品部\Users\11120092\Downloads\[（仮）J型追記_20201117_41期_1Q_11月計上締めスケジュール_【調整中】_v3.xlsx]祝日'!#REF!,P$2))</xm:f>
            <x14:dxf>
              <fill>
                <patternFill>
                  <bgColor theme="0" tint="-0.14996795556505021"/>
                </patternFill>
              </fill>
            </x14:dxf>
          </x14:cfRule>
          <xm:sqref>P74:DC74</xm:sqref>
        </x14:conditionalFormatting>
        <x14:conditionalFormatting xmlns:xm="http://schemas.microsoft.com/office/excel/2006/main">
          <x14:cfRule type="expression" priority="56" stopIfTrue="1" id="{BC37F97B-B936-4154-81A9-FA96BBC48F90}">
            <xm:f>OR(WEEKDAY(P$2)=1,WEEKDAY(P$2)=7,COUNTIF('\\172.33.130.1\商品部\Users\11120092\Downloads\[（仮）J型追記_20201117_41期_1Q_11月計上締めスケジュール_【調整中】_v3.xlsx]祝日'!#REF!,P$2))</xm:f>
            <x14:dxf>
              <fill>
                <patternFill>
                  <bgColor theme="0" tint="-0.14996795556505021"/>
                </patternFill>
              </fill>
            </x14:dxf>
          </x14:cfRule>
          <xm:sqref>P48:DC48</xm:sqref>
        </x14:conditionalFormatting>
        <x14:conditionalFormatting xmlns:xm="http://schemas.microsoft.com/office/excel/2006/main">
          <x14:cfRule type="expression" priority="55" stopIfTrue="1" id="{8E8B8527-9392-4A26-8D69-CD4A93056CEA}">
            <xm:f>OR(WEEKDAY(P$2)=1,WEEKDAY(P$2)=7,COUNTIF('\\172.33.130.1\商品部\Users\11120092\Downloads\[（仮）J型追記_20201117_41期_1Q_11月計上締めスケジュール_【調整中】_v3.xlsx]祝日'!#REF!,P$2))</xm:f>
            <x14:dxf>
              <fill>
                <patternFill>
                  <bgColor theme="0" tint="-0.14996795556505021"/>
                </patternFill>
              </fill>
            </x14:dxf>
          </x14:cfRule>
          <xm:sqref>P51:DC51</xm:sqref>
        </x14:conditionalFormatting>
        <x14:conditionalFormatting xmlns:xm="http://schemas.microsoft.com/office/excel/2006/main">
          <x14:cfRule type="expression" priority="54" stopIfTrue="1" id="{8658FD75-00C1-4FE8-AF4F-96859E8E8FFF}">
            <xm:f>OR(WEEKDAY(P$2)=1,WEEKDAY(P$2)=7,COUNTIF('\\172.33.130.1\商品部\Users\11120092\Downloads\[（仮）J型追記_20201117_41期_1Q_11月計上締めスケジュール_【調整中】_v3.xlsx]祝日'!#REF!,P$2))</xm:f>
            <x14:dxf>
              <fill>
                <patternFill>
                  <bgColor theme="0" tint="-0.14996795556505021"/>
                </patternFill>
              </fill>
            </x14:dxf>
          </x14:cfRule>
          <xm:sqref>P50:DC50</xm:sqref>
        </x14:conditionalFormatting>
        <x14:conditionalFormatting xmlns:xm="http://schemas.microsoft.com/office/excel/2006/main">
          <x14:cfRule type="expression" priority="53" stopIfTrue="1" id="{62513111-140E-473C-975E-B1D4B3A594A5}">
            <xm:f>OR(WEEKDAY(P$2)=1,WEEKDAY(P$2)=7,COUNTIF('\\172.33.130.1\商品部\Users\11120092\Downloads\[（仮）J型追記_20201117_41期_1Q_11月計上締めスケジュール_【調整中】_v3.xlsx]祝日'!#REF!,P$2))</xm:f>
            <x14:dxf>
              <fill>
                <patternFill>
                  <bgColor theme="0" tint="-0.14996795556505021"/>
                </patternFill>
              </fill>
            </x14:dxf>
          </x14:cfRule>
          <xm:sqref>P55:DC56</xm:sqref>
        </x14:conditionalFormatting>
        <x14:conditionalFormatting xmlns:xm="http://schemas.microsoft.com/office/excel/2006/main">
          <x14:cfRule type="expression" priority="52" stopIfTrue="1" id="{43A89E03-16AB-447F-8087-369992690FC2}">
            <xm:f>OR(WEEKDAY(P$2)=1,WEEKDAY(P$2)=7,COUNTIF('\\172.33.130.1\商品部\Users\11120092\Downloads\[（仮）J型追記_20201117_41期_1Q_11月計上締めスケジュール_【調整中】_v3.xlsx]祝日'!#REF!,P$2))</xm:f>
            <x14:dxf>
              <fill>
                <patternFill>
                  <bgColor theme="0" tint="-0.14996795556505021"/>
                </patternFill>
              </fill>
            </x14:dxf>
          </x14:cfRule>
          <xm:sqref>P56:DC56</xm:sqref>
        </x14:conditionalFormatting>
        <x14:conditionalFormatting xmlns:xm="http://schemas.microsoft.com/office/excel/2006/main">
          <x14:cfRule type="expression" priority="51" stopIfTrue="1" id="{8FFFC6E8-A426-4F3B-8337-5BF9328F9D05}">
            <xm:f>OR(WEEKDAY(P$2)=1,WEEKDAY(P$2)=7,COUNTIF('\\172.33.130.1\商品部\Users\11120092\Downloads\[（仮）J型追記_20201117_41期_1Q_11月計上締めスケジュール_【調整中】_v3.xlsx]祝日'!#REF!,P$2))</xm:f>
            <x14:dxf>
              <fill>
                <patternFill>
                  <bgColor theme="0" tint="-0.14996795556505021"/>
                </patternFill>
              </fill>
            </x14:dxf>
          </x14:cfRule>
          <xm:sqref>P57:DC57</xm:sqref>
        </x14:conditionalFormatting>
        <x14:conditionalFormatting xmlns:xm="http://schemas.microsoft.com/office/excel/2006/main">
          <x14:cfRule type="expression" priority="50" stopIfTrue="1" id="{BA2B5CB3-2B82-432F-9062-ACE66AFA5936}">
            <xm:f>OR(WEEKDAY(P$2)=1,WEEKDAY(P$2)=7,COUNTIF('\\172.33.130.1\商品部\Users\11120092\Downloads\[（仮）J型追記_20201117_41期_1Q_11月計上締めスケジュール_【調整中】_v3.xlsx]祝日'!#REF!,P$2))</xm:f>
            <x14:dxf>
              <fill>
                <patternFill>
                  <bgColor theme="0" tint="-0.14996795556505021"/>
                </patternFill>
              </fill>
            </x14:dxf>
          </x14:cfRule>
          <xm:sqref>P65:DC65</xm:sqref>
        </x14:conditionalFormatting>
        <x14:conditionalFormatting xmlns:xm="http://schemas.microsoft.com/office/excel/2006/main">
          <x14:cfRule type="expression" priority="49" stopIfTrue="1" id="{63C7F2D6-126D-45A5-A800-02190E2D4796}">
            <xm:f>OR(WEEKDAY(P$2)=1,WEEKDAY(P$2)=7,COUNTIF('\\172.33.130.1\商品部\Users\11120092\Downloads\[（仮）J型追記_20201117_41期_1Q_11月計上締めスケジュール_【調整中】_v3.xlsx]祝日'!#REF!,P$2))</xm:f>
            <x14:dxf>
              <fill>
                <patternFill>
                  <bgColor theme="0" tint="-0.14996795556505021"/>
                </patternFill>
              </fill>
            </x14:dxf>
          </x14:cfRule>
          <xm:sqref>P63:DC63</xm:sqref>
        </x14:conditionalFormatting>
        <x14:conditionalFormatting xmlns:xm="http://schemas.microsoft.com/office/excel/2006/main">
          <x14:cfRule type="expression" priority="48" stopIfTrue="1" id="{DFB43A67-1C32-41CA-80E1-E3C446E25E94}">
            <xm:f>OR(WEEKDAY(P$2)=1,WEEKDAY(P$2)=7,COUNTIF('\\172.33.130.1\商品部\Users\11120092\Downloads\[（仮）J型追記_20201117_41期_1Q_11月計上締めスケジュール_【調整中】_v3.xlsx]祝日'!#REF!,P$2))</xm:f>
            <x14:dxf>
              <fill>
                <patternFill>
                  <bgColor theme="0" tint="-0.14996795556505021"/>
                </patternFill>
              </fill>
            </x14:dxf>
          </x14:cfRule>
          <xm:sqref>P64:DC64</xm:sqref>
        </x14:conditionalFormatting>
        <x14:conditionalFormatting xmlns:xm="http://schemas.microsoft.com/office/excel/2006/main">
          <x14:cfRule type="expression" priority="47" stopIfTrue="1" id="{BD63DA23-0766-4B13-8B10-0E2796BEB666}">
            <xm:f>OR(WEEKDAY(P$2)=1,WEEKDAY(P$2)=7,COUNTIF('\\172.33.130.1\商品部\Users\11120092\Downloads\[（仮）J型追記_20201117_41期_1Q_11月計上締めスケジュール_【調整中】_v3.xlsx]祝日'!#REF!,P$2))</xm:f>
            <x14:dxf>
              <fill>
                <patternFill>
                  <bgColor theme="0" tint="-0.14996795556505021"/>
                </patternFill>
              </fill>
            </x14:dxf>
          </x14:cfRule>
          <xm:sqref>P66:DC67</xm:sqref>
        </x14:conditionalFormatting>
        <x14:conditionalFormatting xmlns:xm="http://schemas.microsoft.com/office/excel/2006/main">
          <x14:cfRule type="expression" priority="46" stopIfTrue="1" id="{A6C7103B-E450-4071-A57B-451FD7A21FBA}">
            <xm:f>OR(WEEKDAY(DD$2)=1,WEEKDAY(DD$2)=7,COUNTIF('\\172.33.130.1\商品部\Users\11120092\Downloads\[（仮）J型追記_20201117_41期_1Q_11月計上締めスケジュール_【調整中】_v3.xlsx]祝日'!#REF!,DD$2))</xm:f>
            <x14:dxf>
              <fill>
                <patternFill>
                  <bgColor theme="0" tint="-0.14996795556505021"/>
                </patternFill>
              </fill>
            </x14:dxf>
          </x14:cfRule>
          <xm:sqref>DD52:FM54</xm:sqref>
        </x14:conditionalFormatting>
        <x14:conditionalFormatting xmlns:xm="http://schemas.microsoft.com/office/excel/2006/main">
          <x14:cfRule type="expression" priority="45" stopIfTrue="1" id="{FCA972CC-2465-4666-ADDA-AFE8CF7615EF}">
            <xm:f>OR(WEEKDAY(P$2)=1,WEEKDAY(P$2)=7,COUNTIF('\\172.33.130.1\商品部\Users\11120092\Downloads\[（仮）J型追記_20201117_41期_1Q_11月計上締めスケジュール_【調整中】_v3.xlsx]祝日'!#REF!,P$2))</xm:f>
            <x14:dxf>
              <fill>
                <patternFill>
                  <bgColor theme="0" tint="-0.14996795556505021"/>
                </patternFill>
              </fill>
            </x14:dxf>
          </x14:cfRule>
          <xm:sqref>P52:DC53</xm:sqref>
        </x14:conditionalFormatting>
        <x14:conditionalFormatting xmlns:xm="http://schemas.microsoft.com/office/excel/2006/main">
          <x14:cfRule type="expression" priority="44" stopIfTrue="1" id="{22FEF49F-0CD9-43A7-99BA-D8294B711873}">
            <xm:f>OR(WEEKDAY(P$2)=1,WEEKDAY(P$2)=7,COUNTIF('\\172.33.130.1\商品部\Users\11120092\Downloads\[（仮）J型追記_20201117_41期_1Q_11月計上締めスケジュール_【調整中】_v3.xlsx]祝日'!#REF!,P$2))</xm:f>
            <x14:dxf>
              <fill>
                <patternFill>
                  <bgColor theme="0" tint="-0.14996795556505021"/>
                </patternFill>
              </fill>
            </x14:dxf>
          </x14:cfRule>
          <xm:sqref>P53:DC53</xm:sqref>
        </x14:conditionalFormatting>
        <x14:conditionalFormatting xmlns:xm="http://schemas.microsoft.com/office/excel/2006/main">
          <x14:cfRule type="expression" priority="43" stopIfTrue="1" id="{966BEF0A-3AC2-4A81-AD4A-D78CDD7D4BDF}">
            <xm:f>OR(WEEKDAY(P$2)=1,WEEKDAY(P$2)=7,COUNTIF('\\172.33.130.1\商品部\Users\11120092\Downloads\[（仮）J型追記_20201117_41期_1Q_11月計上締めスケジュール_【調整中】_v3.xlsx]祝日'!#REF!,P$2))</xm:f>
            <x14:dxf>
              <fill>
                <patternFill>
                  <bgColor theme="0" tint="-0.14996795556505021"/>
                </patternFill>
              </fill>
            </x14:dxf>
          </x14:cfRule>
          <xm:sqref>P54:DC54</xm:sqref>
        </x14:conditionalFormatting>
        <x14:conditionalFormatting xmlns:xm="http://schemas.microsoft.com/office/excel/2006/main">
          <x14:cfRule type="expression" priority="42" stopIfTrue="1" id="{92252EB8-60A7-4323-BE17-62A0923C042A}">
            <xm:f>OR(WEEKDAY(P$2)=1,WEEKDAY(P$2)=7,COUNTIF('\\172.33.130.1\商品部\Users\11120092\Downloads\[（仮）J型追記_20201117_41期_1Q_11月計上締めスケジュール_【調整中】_v3.xlsx]祝日'!#REF!,P$2))</xm:f>
            <x14:dxf>
              <fill>
                <patternFill>
                  <bgColor theme="0" tint="-0.14996795556505021"/>
                </patternFill>
              </fill>
            </x14:dxf>
          </x14:cfRule>
          <xm:sqref>P58:DC58</xm:sqref>
        </x14:conditionalFormatting>
        <x14:conditionalFormatting xmlns:xm="http://schemas.microsoft.com/office/excel/2006/main">
          <x14:cfRule type="expression" priority="41" stopIfTrue="1" id="{E78D7D9D-A8A1-4003-9401-0D3C2E3FFD66}">
            <xm:f>OR(WEEKDAY(P$2)=1,WEEKDAY(P$2)=7,COUNTIF('\\172.33.130.1\商品部\Users\11120092\Downloads\[（仮）J型追記_20201117_41期_1Q_11月計上締めスケジュール_【調整中】_v3.xlsx]祝日'!#REF!,P$2))</xm:f>
            <x14:dxf>
              <fill>
                <patternFill>
                  <bgColor theme="0" tint="-0.14996795556505021"/>
                </patternFill>
              </fill>
            </x14:dxf>
          </x14:cfRule>
          <xm:sqref>P61:DC61</xm:sqref>
        </x14:conditionalFormatting>
        <x14:conditionalFormatting xmlns:xm="http://schemas.microsoft.com/office/excel/2006/main">
          <x14:cfRule type="expression" priority="40" stopIfTrue="1" id="{64E10345-4108-44D1-BAE4-3F33B53BA447}">
            <xm:f>OR(WEEKDAY(P$2)=1,WEEKDAY(P$2)=7,COUNTIF('\\172.33.130.1\商品部\Users\11120092\Downloads\[（仮）J型追記_20201117_41期_1Q_11月計上締めスケジュール_【調整中】_v3.xlsx]祝日'!#REF!,P$2))</xm:f>
            <x14:dxf>
              <fill>
                <patternFill>
                  <bgColor theme="0" tint="-0.14996795556505021"/>
                </patternFill>
              </fill>
            </x14:dxf>
          </x14:cfRule>
          <xm:sqref>P59:DC59</xm:sqref>
        </x14:conditionalFormatting>
        <x14:conditionalFormatting xmlns:xm="http://schemas.microsoft.com/office/excel/2006/main">
          <x14:cfRule type="expression" priority="39" stopIfTrue="1" id="{05F0C395-2803-49EA-929C-755DFC56AACE}">
            <xm:f>OR(WEEKDAY(P$2)=1,WEEKDAY(P$2)=7,COUNTIF('\\172.33.130.1\商品部\Users\11120092\Downloads\[（仮）J型追記_20201117_41期_1Q_11月計上締めスケジュール_【調整中】_v3.xlsx]祝日'!#REF!,P$2))</xm:f>
            <x14:dxf>
              <fill>
                <patternFill>
                  <bgColor theme="0" tint="-0.14996795556505021"/>
                </patternFill>
              </fill>
            </x14:dxf>
          </x14:cfRule>
          <xm:sqref>P60:DC60</xm:sqref>
        </x14:conditionalFormatting>
        <x14:conditionalFormatting xmlns:xm="http://schemas.microsoft.com/office/excel/2006/main">
          <x14:cfRule type="expression" priority="38" stopIfTrue="1" id="{872CFA58-4AD6-4F80-8361-77894CC075DA}">
            <xm:f>OR(WEEKDAY(DD$2)=1,WEEKDAY(DD$2)=7,COUNTIF('\\172.33.130.1\商品部\Users\11120092\Downloads\[（仮）J型追記_20201117_41期_1Q_11月計上締めスケジュール_【調整中】_v3.xlsx]祝日'!#REF!,DD$2))</xm:f>
            <x14:dxf>
              <fill>
                <patternFill>
                  <bgColor theme="0" tint="-0.14996795556505021"/>
                </patternFill>
              </fill>
            </x14:dxf>
          </x14:cfRule>
          <xm:sqref>DD70:FM70</xm:sqref>
        </x14:conditionalFormatting>
        <x14:conditionalFormatting xmlns:xm="http://schemas.microsoft.com/office/excel/2006/main">
          <x14:cfRule type="expression" priority="37" stopIfTrue="1" id="{3654E522-DDA0-4CBF-9350-D36857CF0690}">
            <xm:f>OR(WEEKDAY(P$2)=1,WEEKDAY(P$2)=7,COUNTIF('\\172.33.130.1\商品部\Users\11120092\Downloads\[（仮）J型追記_20201117_41期_1Q_11月計上締めスケジュール_【調整中】_v3.xlsx]祝日'!#REF!,P$2))</xm:f>
            <x14:dxf>
              <fill>
                <patternFill>
                  <bgColor theme="0" tint="-0.14996795556505021"/>
                </patternFill>
              </fill>
            </x14:dxf>
          </x14:cfRule>
          <xm:sqref>P70:DC70</xm:sqref>
        </x14:conditionalFormatting>
        <x14:conditionalFormatting xmlns:xm="http://schemas.microsoft.com/office/excel/2006/main">
          <x14:cfRule type="expression" priority="36" stopIfTrue="1" id="{8C2A024F-CFA3-41B6-9131-B753044AE28C}">
            <xm:f>OR(WEEKDAY(KD$2)=1,WEEKDAY(KD$2)=7,COUNTIF('\\172.33.130.1\商品部\Users\11120092\Downloads\[（仮）J型追記_20201117_41期_1Q_11月計上締めスケジュール_【調整中】_v3.xlsx]祝日'!#REF!,KD$2))</xm:f>
            <x14:dxf>
              <fill>
                <patternFill>
                  <bgColor theme="0" tint="-0.14996795556505021"/>
                </patternFill>
              </fill>
            </x14:dxf>
          </x14:cfRule>
          <xm:sqref>KD73:KM73</xm:sqref>
        </x14:conditionalFormatting>
        <x14:conditionalFormatting xmlns:xm="http://schemas.microsoft.com/office/excel/2006/main">
          <x14:cfRule type="expression" priority="33" stopIfTrue="1" id="{10966978-53D9-4748-B4A0-01C8E297C9AC}">
            <xm:f>OR(WEEKDAY(DD$2)=1,WEEKDAY(DD$2)=7,COUNTIF('\\172.33.130.1\商品部\Users\11120092\Downloads\[（仮）J型追記_20201117_41期_1Q_11月計上締めスケジュール_【調整中】_v3.xlsx]祝日'!#REF!,DD$2))</xm:f>
            <x14:dxf>
              <fill>
                <patternFill>
                  <bgColor theme="0" tint="-0.14996795556505021"/>
                </patternFill>
              </fill>
            </x14:dxf>
          </x14:cfRule>
          <xm:sqref>DD76:FM76</xm:sqref>
        </x14:conditionalFormatting>
        <x14:conditionalFormatting xmlns:xm="http://schemas.microsoft.com/office/excel/2006/main">
          <x14:cfRule type="expression" priority="32" stopIfTrue="1" id="{B851619E-82D2-4937-ACB4-A187ED78285B}">
            <xm:f>OR(WEEKDAY(P$2)=1,WEEKDAY(P$2)=7,COUNTIF('\\172.33.130.1\商品部\Users\11120092\Downloads\[（仮）J型追記_20201117_41期_1Q_11月計上締めスケジュール_【調整中】_v3.xlsx]祝日'!#REF!,P$2))</xm:f>
            <x14:dxf>
              <fill>
                <patternFill>
                  <bgColor theme="0" tint="-0.14996795556505021"/>
                </patternFill>
              </fill>
            </x14:dxf>
          </x14:cfRule>
          <xm:sqref>P76:DC76</xm:sqref>
        </x14:conditionalFormatting>
        <x14:conditionalFormatting xmlns:xm="http://schemas.microsoft.com/office/excel/2006/main">
          <x14:cfRule type="expression" priority="31" stopIfTrue="1" id="{89E3D3AA-8647-4978-AFE9-5C32261DBD97}">
            <xm:f>OR(WEEKDAY(P$2)=1,WEEKDAY(P$2)=7,COUNTIF('\\172.33.130.1\商品部\Users\11120092\Downloads\[（仮）J型追記_20201117_41期_1Q_11月計上締めスケジュール_【調整中】_v3.xlsx]祝日'!#REF!,P$2))</xm:f>
            <x14:dxf>
              <fill>
                <patternFill>
                  <bgColor theme="0" tint="-0.14996795556505021"/>
                </patternFill>
              </fill>
            </x14:dxf>
          </x14:cfRule>
          <xm:sqref>P77:FM77</xm:sqref>
        </x14:conditionalFormatting>
        <x14:conditionalFormatting xmlns:xm="http://schemas.microsoft.com/office/excel/2006/main">
          <x14:cfRule type="expression" priority="30" stopIfTrue="1" id="{78A7AC8C-B354-4216-B646-4332E773A16E}">
            <xm:f>OR(WEEKDAY(P$2)=1,WEEKDAY(P$2)=7,COUNTIF('\\172.33.130.1\商品部\Users\11120092\Downloads\[（仮）J型追記_20201117_41期_1Q_11月計上締めスケジュール_【調整中】_v3.xlsx]祝日'!#REF!,P$2))</xm:f>
            <x14:dxf>
              <fill>
                <patternFill>
                  <bgColor theme="0" tint="-0.14996795556505021"/>
                </patternFill>
              </fill>
            </x14:dxf>
          </x14:cfRule>
          <xm:sqref>P79:DC79</xm:sqref>
        </x14:conditionalFormatting>
        <x14:conditionalFormatting xmlns:xm="http://schemas.microsoft.com/office/excel/2006/main">
          <x14:cfRule type="expression" priority="29" stopIfTrue="1" id="{6D903F34-42BF-43EE-884F-0FEA36145B6C}">
            <xm:f>OR(WEEKDAY(P$2)=1,WEEKDAY(P$2)=7,COUNTIF('\\172.33.130.1\商品部\Users\11120092\Downloads\[（仮）J型追記_20201117_41期_1Q_11月計上締めスケジュール_【調整中】_v3.xlsx]祝日'!#REF!,P$2))</xm:f>
            <x14:dxf>
              <fill>
                <patternFill>
                  <bgColor theme="0" tint="-0.14996795556505021"/>
                </patternFill>
              </fill>
            </x14:dxf>
          </x14:cfRule>
          <xm:sqref>P80:DC80</xm:sqref>
        </x14:conditionalFormatting>
        <x14:conditionalFormatting xmlns:xm="http://schemas.microsoft.com/office/excel/2006/main">
          <x14:cfRule type="expression" priority="26" stopIfTrue="1" id="{AD675841-C06C-405C-A680-0608E300F293}">
            <xm:f>OR(WEEKDAY(P$2)=1,WEEKDAY(P$2)=7,COUNTIF('\\172.33.130.1\商品部\Users\11120092\Downloads\[（仮）J型追記_20201117_41期_1Q_11月計上締めスケジュール_【調整中】_v3.xlsx]祝日'!#REF!,P$2))</xm:f>
            <x14:dxf>
              <fill>
                <patternFill>
                  <bgColor theme="0" tint="-0.14996795556505021"/>
                </patternFill>
              </fill>
            </x14:dxf>
          </x14:cfRule>
          <xm:sqref>P83:FM83</xm:sqref>
        </x14:conditionalFormatting>
        <x14:conditionalFormatting xmlns:xm="http://schemas.microsoft.com/office/excel/2006/main">
          <x14:cfRule type="expression" priority="25" stopIfTrue="1" id="{77141088-A055-4056-9CC8-701D796B9A08}">
            <xm:f>OR(WEEKDAY(P$2)=1,WEEKDAY(P$2)=7,COUNTIF('\\172.33.130.1\商品部\Users\11120092\Downloads\[（仮）J型追記_20201117_41期_1Q_11月計上締めスケジュール_【調整中】_v3.xlsx]祝日'!#REF!,P$2))</xm:f>
            <x14:dxf>
              <fill>
                <patternFill>
                  <bgColor theme="0" tint="-0.14996795556505021"/>
                </patternFill>
              </fill>
            </x14:dxf>
          </x14:cfRule>
          <xm:sqref>P84:FM84</xm:sqref>
        </x14:conditionalFormatting>
        <x14:conditionalFormatting xmlns:xm="http://schemas.microsoft.com/office/excel/2006/main">
          <x14:cfRule type="expression" priority="24" stopIfTrue="1" id="{569BD321-ABFC-4863-8E42-848BEF3AE3B8}">
            <xm:f>OR(WEEKDAY(P$2)=1,WEEKDAY(P$2)=7,COUNTIF('\\172.33.130.1\商品部\Users\11120092\Downloads\[（仮）J型追記_20201117_41期_1Q_11月計上締めスケジュール_【調整中】_v3.xlsx]祝日'!#REF!,P$2))</xm:f>
            <x14:dxf>
              <fill>
                <patternFill>
                  <bgColor theme="0" tint="-0.14996795556505021"/>
                </patternFill>
              </fill>
            </x14:dxf>
          </x14:cfRule>
          <xm:sqref>P85:FM85</xm:sqref>
        </x14:conditionalFormatting>
        <x14:conditionalFormatting xmlns:xm="http://schemas.microsoft.com/office/excel/2006/main">
          <x14:cfRule type="expression" priority="23" stopIfTrue="1" id="{E7F8AC2E-413C-47F7-B8BD-C8BB3FD5423A}">
            <xm:f>OR(WEEKDAY(P$2)=1,WEEKDAY(P$2)=7,COUNTIF('\\172.33.130.1\商品部\Users\11120092\Downloads\[（仮）J型追記_20201117_41期_1Q_11月計上締めスケジュール_【調整中】_v3.xlsx]祝日'!#REF!,P$2))</xm:f>
            <x14:dxf>
              <fill>
                <patternFill>
                  <bgColor theme="0" tint="-0.14996795556505021"/>
                </patternFill>
              </fill>
            </x14:dxf>
          </x14:cfRule>
          <xm:sqref>P86:FM86</xm:sqref>
        </x14:conditionalFormatting>
        <x14:conditionalFormatting xmlns:xm="http://schemas.microsoft.com/office/excel/2006/main">
          <x14:cfRule type="expression" priority="22" stopIfTrue="1" id="{6351CA05-FC23-4C26-8C1D-66ED6E48C558}">
            <xm:f>OR(WEEKDAY(DD$2)=1,WEEKDAY(DD$2)=7,COUNTIF('\\172.33.130.1\商品部\Users\11120092\Downloads\[（仮）J型追記_20201117_41期_1Q_11月計上締めスケジュール_【調整中】_v3.xlsx]祝日'!#REF!,DD$2))</xm:f>
            <x14:dxf>
              <fill>
                <patternFill>
                  <bgColor theme="0" tint="-0.14996795556505021"/>
                </patternFill>
              </fill>
            </x14:dxf>
          </x14:cfRule>
          <xm:sqref>DD88:FM88 DD90:FM90</xm:sqref>
        </x14:conditionalFormatting>
        <x14:conditionalFormatting xmlns:xm="http://schemas.microsoft.com/office/excel/2006/main">
          <x14:cfRule type="expression" priority="21" stopIfTrue="1" id="{D7313CC8-9387-4073-8C0A-8C611A07BCEB}">
            <xm:f>OR(WEEKDAY(P$2)=1,WEEKDAY(P$2)=7,COUNTIF('\\172.33.130.1\商品部\Users\11120092\Downloads\[（仮）J型追記_20201117_41期_1Q_11月計上締めスケジュール_【調整中】_v3.xlsx]祝日'!#REF!,P$2))</xm:f>
            <x14:dxf>
              <fill>
                <patternFill>
                  <bgColor theme="0" tint="-0.14996795556505021"/>
                </patternFill>
              </fill>
            </x14:dxf>
          </x14:cfRule>
          <xm:sqref>P88:DC88 P90:DC90</xm:sqref>
        </x14:conditionalFormatting>
        <x14:conditionalFormatting xmlns:xm="http://schemas.microsoft.com/office/excel/2006/main">
          <x14:cfRule type="expression" priority="20" stopIfTrue="1" id="{2ADDB967-C5B4-438B-82C2-C64D0697056B}">
            <xm:f>OR(WEEKDAY(DD$2)=1,WEEKDAY(DD$2)=7,COUNTIF('\\172.33.130.1\商品部\Users\11120092\Downloads\[（仮）J型追記_20201117_41期_1Q_11月計上締めスケジュール_【調整中】_v3.xlsx]祝日'!#REF!,DD$2))</xm:f>
            <x14:dxf>
              <fill>
                <patternFill>
                  <bgColor theme="0" tint="-0.14996795556505021"/>
                </patternFill>
              </fill>
            </x14:dxf>
          </x14:cfRule>
          <xm:sqref>DD87:FM87</xm:sqref>
        </x14:conditionalFormatting>
        <x14:conditionalFormatting xmlns:xm="http://schemas.microsoft.com/office/excel/2006/main">
          <x14:cfRule type="expression" priority="16" stopIfTrue="1" id="{91C6BFA8-93D9-4B14-A822-FDFFF6CA272C}">
            <xm:f>OR(WEEKDAY(O$2)=1,WEEKDAY(O$2)=7,COUNTIF('\\172.33.130.1\商品部\Users\11120092\Desktop\[コピー20200817_【本決算】8月計上特製締めスケジュール_v4_経理回答.xlsx]祝日'!#REF!,O$2))</xm:f>
            <x14:dxf>
              <fill>
                <patternFill>
                  <bgColor theme="0" tint="-0.14996795556505021"/>
                </patternFill>
              </fill>
            </x14:dxf>
          </x14:cfRule>
          <xm:sqref>O94:CQ94</xm:sqref>
        </x14:conditionalFormatting>
        <x14:conditionalFormatting xmlns:xm="http://schemas.microsoft.com/office/excel/2006/main">
          <x14:cfRule type="expression" priority="9" stopIfTrue="1" id="{0384F363-1FF7-4F14-8216-7E531D6BF59E}">
            <xm:f>OR(WEEKDAY(DD$2)=1,WEEKDAY(DD$2)=7,COUNTIF('\\172.33.130.1\商品部\Users\11120092\Downloads\[（仮）J型追記_20201117_41期_1Q_11月計上締めスケジュール_【調整中】_v3.xlsx]祝日'!#REF!,DD$2))</xm:f>
            <x14:dxf>
              <fill>
                <patternFill>
                  <bgColor theme="0" tint="-0.14996795556505021"/>
                </patternFill>
              </fill>
            </x14:dxf>
          </x14:cfRule>
          <xm:sqref>KD75:KM75 DD75:FM75</xm:sqref>
        </x14:conditionalFormatting>
        <x14:conditionalFormatting xmlns:xm="http://schemas.microsoft.com/office/excel/2006/main">
          <x14:cfRule type="expression" priority="10" stopIfTrue="1" id="{B599FA2A-64F5-48A3-8DDE-10CEB2F356F2}">
            <xm:f>OR(WEEKDAY(P$2)=1,WEEKDAY(P$2)=7,COUNTIF('\\172.33.130.1\商品部\Users\11120092\Downloads\[（仮）J型追記_20201117_41期_1Q_11月計上締めスケジュール_【調整中】_v3.xlsx]祝日'!#REF!,P$2))</xm:f>
            <x14:dxf>
              <fill>
                <patternFill>
                  <bgColor theme="0" tint="-0.14996795556505021"/>
                </patternFill>
              </fill>
            </x14:dxf>
          </x14:cfRule>
          <xm:sqref>P75:DC75</xm:sqref>
        </x14:conditionalFormatting>
        <x14:conditionalFormatting xmlns:xm="http://schemas.microsoft.com/office/excel/2006/main">
          <x14:cfRule type="expression" priority="5" stopIfTrue="1" id="{29AFC42F-701F-4573-A505-1C3B20083180}">
            <xm:f>OR(WEEKDAY(DD$2)=1,WEEKDAY(DD$2)=7,COUNTIF('\\172.33.130.1\商品部\Users\11120092\Downloads\[（仮）J型追記_20201117_41期_1Q_11月計上締めスケジュール_【調整中】_v3.xlsx]祝日'!#REF!,DD$2))</xm:f>
            <x14:dxf>
              <fill>
                <patternFill>
                  <bgColor theme="0" tint="-0.14996795556505021"/>
                </patternFill>
              </fill>
            </x14:dxf>
          </x14:cfRule>
          <xm:sqref>KD78:KM78 DD78:FM78</xm:sqref>
        </x14:conditionalFormatting>
        <x14:conditionalFormatting xmlns:xm="http://schemas.microsoft.com/office/excel/2006/main">
          <x14:cfRule type="expression" priority="6" stopIfTrue="1" id="{114C0316-3AB3-4C18-9E62-E0AB5E45C642}">
            <xm:f>OR(WEEKDAY(P$2)=1,WEEKDAY(P$2)=7,COUNTIF('\\172.33.130.1\商品部\Users\11120092\Downloads\[（仮）J型追記_20201117_41期_1Q_11月計上締めスケジュール_【調整中】_v3.xlsx]祝日'!#REF!,P$2))</xm:f>
            <x14:dxf>
              <fill>
                <patternFill>
                  <bgColor theme="0" tint="-0.14996795556505021"/>
                </patternFill>
              </fill>
            </x14:dxf>
          </x14:cfRule>
          <xm:sqref>P78:DC78</xm:sqref>
        </x14:conditionalFormatting>
        <x14:conditionalFormatting xmlns:xm="http://schemas.microsoft.com/office/excel/2006/main">
          <x14:cfRule type="expression" priority="1" stopIfTrue="1" id="{7C73AA68-BCBC-414B-B218-BA0FEA0A7FF3}">
            <xm:f>OR(WEEKDAY(DD$2)=1,WEEKDAY(DD$2)=7,COUNTIF('\\172.33.130.1\商品部\Users\11120092\Downloads\[（仮）J型追記_20201117_41期_1Q_11月計上締めスケジュール_【調整中】_v3.xlsx]祝日'!#REF!,DD$2))</xm:f>
            <x14:dxf>
              <fill>
                <patternFill>
                  <bgColor theme="0" tint="-0.14996795556505021"/>
                </patternFill>
              </fill>
            </x14:dxf>
          </x14:cfRule>
          <xm:sqref>KD89:KM89 DD89:FM89</xm:sqref>
        </x14:conditionalFormatting>
        <x14:conditionalFormatting xmlns:xm="http://schemas.microsoft.com/office/excel/2006/main">
          <x14:cfRule type="expression" priority="2" stopIfTrue="1" id="{1540F2BC-680E-4F49-83CD-EE59D51F52C6}">
            <xm:f>OR(WEEKDAY(P$2)=1,WEEKDAY(P$2)=7,COUNTIF('\\172.33.130.1\商品部\Users\11120092\Downloads\[（仮）J型追記_20201117_41期_1Q_11月計上締めスケジュール_【調整中】_v3.xlsx]祝日'!#REF!,P$2))</xm:f>
            <x14:dxf>
              <fill>
                <patternFill>
                  <bgColor theme="0" tint="-0.14996795556505021"/>
                </patternFill>
              </fill>
            </x14:dxf>
          </x14:cfRule>
          <xm:sqref>P89:DC89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E8A15-4A50-4CDD-BC98-9EA0F369F1DB}">
  <sheetPr>
    <tabColor rgb="FFFF0000"/>
  </sheetPr>
  <dimension ref="A1:LG12"/>
  <sheetViews>
    <sheetView showGridLines="0" zoomScale="70" zoomScaleNormal="70" zoomScaleSheetLayoutView="85" workbookViewId="0">
      <pane ySplit="6" topLeftCell="A7" activePane="bottomLeft" state="frozen"/>
      <selection pane="bottomLeft" activeCell="L22" sqref="L22"/>
    </sheetView>
  </sheetViews>
  <sheetFormatPr defaultColWidth="9" defaultRowHeight="14.4" outlineLevelRow="1" outlineLevelCol="1"/>
  <cols>
    <col min="1" max="1" width="20.77734375" style="146" customWidth="1"/>
    <col min="2" max="4" width="8.77734375" style="126" customWidth="1"/>
    <col min="5" max="5" width="8.77734375" style="127" customWidth="1"/>
    <col min="6" max="6" width="15.77734375" style="146" customWidth="1"/>
    <col min="7" max="7" width="30.77734375" style="146" customWidth="1"/>
    <col min="8" max="8" width="12.77734375" style="143" customWidth="1"/>
    <col min="9" max="9" width="8.77734375" style="147" customWidth="1"/>
    <col min="10" max="10" width="45.77734375" style="147" customWidth="1"/>
    <col min="11" max="11" width="8.77734375" style="127" customWidth="1"/>
    <col min="12" max="14" width="10.77734375" style="128" customWidth="1"/>
    <col min="15" max="15" width="4.109375" style="143" bestFit="1" customWidth="1"/>
    <col min="16" max="22" width="4.109375" style="143" hidden="1" customWidth="1" outlineLevel="1"/>
    <col min="23" max="23" width="4.109375" style="143" customWidth="1" collapsed="1"/>
    <col min="24" max="30" width="4.109375" style="143" hidden="1" customWidth="1" outlineLevel="1"/>
    <col min="31" max="31" width="4.109375" style="143" customWidth="1" collapsed="1"/>
    <col min="32" max="37" width="4.109375" style="143" hidden="1" customWidth="1" outlineLevel="1"/>
    <col min="38" max="38" width="4.109375" style="143" customWidth="1" collapsed="1"/>
    <col min="39" max="44" width="4.109375" style="143" hidden="1" customWidth="1" outlineLevel="1"/>
    <col min="45" max="45" width="4.33203125" style="143" bestFit="1" customWidth="1" collapsed="1"/>
    <col min="46" max="52" width="4.33203125" style="143" hidden="1" customWidth="1" outlineLevel="1" collapsed="1"/>
    <col min="53" max="53" width="4.33203125" style="143" customWidth="1" collapsed="1"/>
    <col min="54" max="54" width="4.33203125" style="143" hidden="1" customWidth="1" outlineLevel="1"/>
    <col min="55" max="60" width="4.33203125" style="143" hidden="1" customWidth="1" outlineLevel="1" collapsed="1"/>
    <col min="61" max="61" width="4.33203125" style="143" customWidth="1" collapsed="1"/>
    <col min="62" max="62" width="4.33203125" style="143" hidden="1" customWidth="1" outlineLevel="1"/>
    <col min="63" max="68" width="4.33203125" style="143" hidden="1" customWidth="1" outlineLevel="1" collapsed="1"/>
    <col min="69" max="69" width="4.33203125" style="143" customWidth="1" collapsed="1"/>
    <col min="70" max="75" width="4.33203125" style="143" hidden="1" customWidth="1" outlineLevel="1" collapsed="1"/>
    <col min="76" max="76" width="4.33203125" style="143" customWidth="1" collapsed="1"/>
    <col min="77" max="83" width="4.33203125" style="143" hidden="1" customWidth="1" outlineLevel="1" collapsed="1"/>
    <col min="84" max="84" width="4.33203125" style="143" customWidth="1" collapsed="1"/>
    <col min="85" max="91" width="4.33203125" style="143" hidden="1" customWidth="1" outlineLevel="1" collapsed="1"/>
    <col min="92" max="92" width="4.33203125" style="143" customWidth="1" collapsed="1"/>
    <col min="93" max="98" width="4.33203125" style="143" hidden="1" customWidth="1" outlineLevel="1" collapsed="1"/>
    <col min="99" max="99" width="4.33203125" style="143" customWidth="1" collapsed="1"/>
    <col min="100" max="106" width="4.33203125" style="143" hidden="1" customWidth="1" outlineLevel="1" collapsed="1"/>
    <col min="107" max="107" width="4.33203125" style="143" customWidth="1" collapsed="1"/>
    <col min="108" max="113" width="4.33203125" style="143" hidden="1" customWidth="1" outlineLevel="1" collapsed="1"/>
    <col min="114" max="114" width="4.33203125" style="143" customWidth="1" collapsed="1"/>
    <col min="115" max="120" width="4.33203125" style="143" hidden="1" customWidth="1" outlineLevel="1" collapsed="1"/>
    <col min="121" max="121" width="4.33203125" style="143" customWidth="1" collapsed="1"/>
    <col min="122" max="127" width="4.33203125" style="143" hidden="1" customWidth="1" outlineLevel="1" collapsed="1"/>
    <col min="128" max="128" width="4.33203125" style="143" customWidth="1" collapsed="1"/>
    <col min="129" max="134" width="4.33203125" style="143" hidden="1" customWidth="1" outlineLevel="1" collapsed="1"/>
    <col min="135" max="135" width="4.33203125" style="143" customWidth="1" collapsed="1"/>
    <col min="136" max="142" width="4.33203125" style="143" hidden="1" customWidth="1" outlineLevel="1" collapsed="1"/>
    <col min="143" max="143" width="4.33203125" style="143" customWidth="1" collapsed="1"/>
    <col min="144" max="150" width="4.33203125" style="143" hidden="1" customWidth="1" outlineLevel="1" collapsed="1"/>
    <col min="151" max="151" width="4.33203125" style="143" customWidth="1" collapsed="1"/>
    <col min="152" max="157" width="4.33203125" style="143" hidden="1" customWidth="1" outlineLevel="1" collapsed="1"/>
    <col min="158" max="158" width="4.33203125" style="143" customWidth="1" collapsed="1"/>
    <col min="159" max="164" width="4.33203125" style="143" hidden="1" customWidth="1" outlineLevel="1" collapsed="1"/>
    <col min="165" max="165" width="4.33203125" style="143" hidden="1" customWidth="1" outlineLevel="1"/>
    <col min="166" max="166" width="4.33203125" style="143" customWidth="1" collapsed="1"/>
    <col min="167" max="173" width="4.33203125" style="143" hidden="1" customWidth="1" outlineLevel="1" collapsed="1"/>
    <col min="174" max="174" width="4.33203125" style="143" customWidth="1" collapsed="1"/>
    <col min="175" max="181" width="4.33203125" style="143" hidden="1" customWidth="1" outlineLevel="1" collapsed="1"/>
    <col min="182" max="182" width="4.33203125" style="143" customWidth="1" collapsed="1"/>
    <col min="183" max="188" width="4.33203125" style="143" hidden="1" customWidth="1" outlineLevel="1" collapsed="1"/>
    <col min="189" max="189" width="4.33203125" style="143" customWidth="1" collapsed="1"/>
    <col min="190" max="195" width="4.33203125" style="143" hidden="1" customWidth="1" outlineLevel="1" collapsed="1"/>
    <col min="196" max="196" width="4.33203125" style="143" customWidth="1" collapsed="1"/>
    <col min="197" max="203" width="4.33203125" style="143" hidden="1" customWidth="1" outlineLevel="1" collapsed="1"/>
    <col min="204" max="204" width="4.33203125" style="143" customWidth="1" collapsed="1"/>
    <col min="205" max="211" width="4.33203125" style="143" hidden="1" customWidth="1" outlineLevel="1" collapsed="1"/>
    <col min="212" max="212" width="4.33203125" style="143" customWidth="1" collapsed="1"/>
    <col min="213" max="218" width="4.33203125" style="143" hidden="1" customWidth="1" outlineLevel="1" collapsed="1"/>
    <col min="219" max="219" width="4.33203125" style="143" customWidth="1" collapsed="1"/>
    <col min="220" max="226" width="4.33203125" style="143" hidden="1" customWidth="1" outlineLevel="1" collapsed="1"/>
    <col min="227" max="227" width="4.33203125" style="143" customWidth="1" collapsed="1"/>
    <col min="228" max="234" width="4.33203125" style="143" hidden="1" customWidth="1" outlineLevel="1" collapsed="1"/>
    <col min="235" max="235" width="4.33203125" style="143" customWidth="1" collapsed="1"/>
    <col min="236" max="242" width="4.33203125" style="143" hidden="1" customWidth="1" outlineLevel="1" collapsed="1"/>
    <col min="243" max="243" width="4.33203125" style="143" customWidth="1" collapsed="1"/>
    <col min="244" max="249" width="4.33203125" style="143" hidden="1" customWidth="1" outlineLevel="1" collapsed="1"/>
    <col min="250" max="250" width="4.33203125" style="143" customWidth="1" collapsed="1"/>
    <col min="251" max="256" width="4.33203125" style="143" hidden="1" customWidth="1" outlineLevel="1" collapsed="1"/>
    <col min="257" max="257" width="4.33203125" style="143" customWidth="1" collapsed="1"/>
    <col min="258" max="264" width="4.33203125" style="143" hidden="1" customWidth="1" outlineLevel="1" collapsed="1"/>
    <col min="265" max="265" width="4.33203125" style="143" customWidth="1" collapsed="1"/>
    <col min="266" max="272" width="4.33203125" style="143" hidden="1" customWidth="1" outlineLevel="1" collapsed="1"/>
    <col min="273" max="273" width="4.33203125" style="143" customWidth="1" collapsed="1"/>
    <col min="274" max="279" width="4.33203125" style="143" hidden="1" customWidth="1" outlineLevel="1" collapsed="1"/>
    <col min="280" max="280" width="4.33203125" style="143" customWidth="1" collapsed="1"/>
    <col min="281" max="287" width="4.33203125" style="143" hidden="1" customWidth="1" outlineLevel="1" collapsed="1"/>
    <col min="288" max="288" width="4.33203125" style="143" customWidth="1" collapsed="1"/>
    <col min="289" max="295" width="4.33203125" style="143" hidden="1" customWidth="1" outlineLevel="1" collapsed="1"/>
    <col min="296" max="296" width="4.33203125" style="143" customWidth="1" collapsed="1"/>
    <col min="297" max="303" width="4.33203125" style="143" hidden="1" customWidth="1" outlineLevel="1" collapsed="1"/>
    <col min="304" max="304" width="4.33203125" style="143" customWidth="1" collapsed="1"/>
    <col min="305" max="310" width="4.33203125" style="143" hidden="1" customWidth="1" outlineLevel="1" collapsed="1"/>
    <col min="311" max="311" width="4.33203125" style="143" customWidth="1" collapsed="1"/>
    <col min="312" max="318" width="4.33203125" style="143" hidden="1" customWidth="1" outlineLevel="1" collapsed="1"/>
    <col min="319" max="319" width="9" style="143" collapsed="1"/>
    <col min="320" max="16384" width="9" style="143"/>
  </cols>
  <sheetData>
    <row r="1" spans="1:318" s="159" customFormat="1" ht="80.400000000000006" customHeight="1">
      <c r="A1" s="152"/>
      <c r="B1" s="160"/>
      <c r="C1" s="161"/>
      <c r="D1" s="154"/>
      <c r="E1" s="155"/>
      <c r="F1" s="152"/>
      <c r="G1" s="152"/>
      <c r="H1" s="153"/>
      <c r="I1" s="153"/>
      <c r="J1" s="153"/>
      <c r="K1" s="153"/>
      <c r="L1" s="156"/>
      <c r="M1" s="156"/>
      <c r="N1" s="157"/>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8"/>
      <c r="BQ1" s="158"/>
      <c r="BR1" s="158"/>
      <c r="BS1" s="158"/>
      <c r="BT1" s="158"/>
      <c r="BU1" s="158"/>
      <c r="BV1" s="158"/>
      <c r="BW1" s="158"/>
      <c r="BX1" s="158"/>
      <c r="BY1" s="158"/>
      <c r="BZ1" s="158"/>
      <c r="CA1" s="158"/>
      <c r="CB1" s="158"/>
      <c r="CC1" s="158"/>
      <c r="CD1" s="158"/>
      <c r="CE1" s="158"/>
      <c r="CF1" s="158"/>
      <c r="CG1" s="158"/>
      <c r="CH1" s="158"/>
      <c r="CI1" s="158"/>
      <c r="CJ1" s="158"/>
      <c r="CK1" s="158"/>
      <c r="CL1" s="158"/>
      <c r="CM1" s="158"/>
      <c r="CN1" s="158"/>
      <c r="CO1" s="158"/>
      <c r="CP1" s="158"/>
      <c r="CQ1" s="158"/>
      <c r="CR1" s="158"/>
      <c r="CS1" s="158"/>
      <c r="CT1" s="158"/>
      <c r="CU1" s="158"/>
      <c r="CV1" s="158"/>
      <c r="CW1" s="158"/>
      <c r="CX1" s="158"/>
      <c r="CY1" s="158"/>
      <c r="CZ1" s="158"/>
      <c r="DA1" s="158"/>
      <c r="DB1" s="158"/>
      <c r="DC1" s="158"/>
      <c r="DD1" s="158"/>
      <c r="DE1" s="158"/>
      <c r="DF1" s="158"/>
      <c r="DG1" s="158"/>
      <c r="DH1" s="158"/>
      <c r="DI1" s="158"/>
      <c r="DJ1" s="158"/>
      <c r="DK1" s="158"/>
      <c r="DL1" s="158"/>
      <c r="DM1" s="158"/>
      <c r="DN1" s="158"/>
      <c r="DO1" s="158"/>
      <c r="DP1" s="158"/>
      <c r="DQ1" s="158"/>
      <c r="DR1" s="158"/>
      <c r="DS1" s="158"/>
      <c r="DT1" s="158"/>
      <c r="DU1" s="158"/>
      <c r="DV1" s="158"/>
      <c r="DW1" s="158"/>
      <c r="DX1" s="158"/>
      <c r="DY1" s="158"/>
      <c r="DZ1" s="158"/>
      <c r="EA1" s="158"/>
      <c r="EB1" s="158"/>
      <c r="EC1" s="158"/>
      <c r="ED1" s="158"/>
      <c r="EE1" s="158"/>
      <c r="EF1" s="158"/>
      <c r="EG1" s="158"/>
      <c r="EH1" s="158"/>
      <c r="EI1" s="158"/>
      <c r="EJ1" s="158"/>
      <c r="EK1" s="158"/>
      <c r="EL1" s="158"/>
      <c r="EM1" s="158"/>
      <c r="EN1" s="158"/>
      <c r="EO1" s="158"/>
      <c r="EP1" s="158"/>
      <c r="EQ1" s="158"/>
      <c r="ER1" s="158"/>
      <c r="ES1" s="158"/>
      <c r="ET1" s="158"/>
      <c r="EU1" s="158"/>
      <c r="EV1" s="158"/>
      <c r="EW1" s="158"/>
      <c r="EX1" s="158"/>
      <c r="EY1" s="158"/>
      <c r="EZ1" s="158"/>
      <c r="FA1" s="158"/>
      <c r="FB1" s="158"/>
      <c r="FC1" s="158"/>
      <c r="FD1" s="158"/>
      <c r="FE1" s="158"/>
      <c r="FF1" s="158"/>
      <c r="FG1" s="158"/>
      <c r="FH1" s="158"/>
      <c r="FI1" s="158"/>
      <c r="FJ1" s="158"/>
      <c r="FK1" s="158"/>
      <c r="FL1" s="158"/>
      <c r="FM1" s="158"/>
      <c r="FN1" s="158"/>
      <c r="FO1" s="158"/>
      <c r="FP1" s="158"/>
      <c r="FQ1" s="158"/>
      <c r="FR1" s="158"/>
      <c r="FS1" s="158"/>
      <c r="FT1" s="158"/>
      <c r="FU1" s="158"/>
      <c r="FV1" s="158"/>
      <c r="FW1" s="158"/>
      <c r="FX1" s="158"/>
      <c r="FY1" s="158"/>
      <c r="FZ1" s="158"/>
      <c r="GA1" s="158"/>
      <c r="GB1" s="158"/>
      <c r="GC1" s="158"/>
      <c r="GD1" s="158"/>
      <c r="GE1" s="158"/>
      <c r="GF1" s="158"/>
      <c r="GG1" s="158"/>
      <c r="GH1" s="158"/>
      <c r="GI1" s="158"/>
      <c r="GJ1" s="158"/>
      <c r="GK1" s="158"/>
      <c r="GL1" s="158"/>
      <c r="GM1" s="158"/>
      <c r="GN1" s="158"/>
      <c r="GO1" s="158"/>
      <c r="GP1" s="158"/>
      <c r="GQ1" s="158"/>
      <c r="GR1" s="158"/>
      <c r="GS1" s="158"/>
      <c r="GT1" s="158"/>
      <c r="GU1" s="158"/>
      <c r="GV1" s="158"/>
      <c r="GW1" s="158"/>
      <c r="GX1" s="158"/>
      <c r="GY1" s="158"/>
      <c r="GZ1" s="158"/>
      <c r="HA1" s="158"/>
      <c r="HB1" s="158"/>
      <c r="HC1" s="158"/>
      <c r="HD1" s="158"/>
      <c r="HE1" s="158"/>
      <c r="HF1" s="158"/>
      <c r="HG1" s="158"/>
      <c r="HH1" s="158"/>
      <c r="HI1" s="158"/>
      <c r="HJ1" s="158"/>
      <c r="HK1" s="158"/>
      <c r="HL1" s="158"/>
      <c r="HM1" s="158"/>
      <c r="HN1" s="158"/>
      <c r="HO1" s="158"/>
      <c r="HP1" s="158"/>
      <c r="HQ1" s="158"/>
      <c r="HR1" s="158"/>
      <c r="HS1" s="158"/>
      <c r="HT1" s="158"/>
      <c r="HU1" s="158"/>
      <c r="HV1" s="158"/>
      <c r="HW1" s="158"/>
      <c r="HX1" s="158"/>
      <c r="HY1" s="158"/>
      <c r="HZ1" s="158"/>
      <c r="IA1" s="158"/>
      <c r="IB1" s="158"/>
      <c r="IC1" s="158"/>
      <c r="ID1" s="158"/>
      <c r="IE1" s="158"/>
      <c r="IF1" s="158"/>
      <c r="IG1" s="158"/>
      <c r="IH1" s="158"/>
      <c r="II1" s="158"/>
      <c r="IJ1" s="158"/>
      <c r="IK1" s="158"/>
      <c r="IL1" s="158"/>
      <c r="IM1" s="158"/>
      <c r="IN1" s="158"/>
      <c r="IO1" s="158"/>
      <c r="IP1" s="158"/>
      <c r="IQ1" s="158"/>
      <c r="IR1" s="158"/>
      <c r="IS1" s="158"/>
      <c r="IT1" s="158"/>
      <c r="IU1" s="158"/>
      <c r="IV1" s="158"/>
      <c r="IW1" s="158"/>
      <c r="IX1" s="158"/>
      <c r="IY1" s="158"/>
      <c r="IZ1" s="158"/>
      <c r="JA1" s="158"/>
      <c r="JB1" s="158"/>
      <c r="JC1" s="158"/>
      <c r="JD1" s="158"/>
      <c r="JE1" s="158"/>
      <c r="JF1" s="158"/>
      <c r="JG1" s="158"/>
      <c r="JH1" s="158"/>
      <c r="JI1" s="158"/>
      <c r="JJ1" s="158"/>
      <c r="JK1" s="158"/>
      <c r="JL1" s="158"/>
      <c r="JM1" s="158"/>
      <c r="JN1" s="158"/>
      <c r="JO1" s="158"/>
      <c r="JP1" s="158"/>
      <c r="JQ1" s="158"/>
      <c r="JR1" s="158"/>
      <c r="JS1" s="158"/>
      <c r="JT1" s="158"/>
      <c r="JU1" s="158"/>
      <c r="JV1" s="158"/>
      <c r="JW1" s="158"/>
      <c r="JX1" s="158"/>
      <c r="JY1" s="158"/>
      <c r="JZ1" s="158"/>
      <c r="KA1" s="158"/>
      <c r="KB1" s="158"/>
      <c r="KC1" s="158"/>
      <c r="KD1" s="158"/>
      <c r="KE1" s="158"/>
      <c r="KF1" s="158"/>
      <c r="KG1" s="158"/>
      <c r="KH1" s="158"/>
      <c r="KI1" s="158"/>
      <c r="KJ1" s="158"/>
      <c r="KK1" s="158"/>
      <c r="KL1" s="158"/>
      <c r="KM1" s="158"/>
      <c r="KN1" s="158"/>
      <c r="KO1" s="158"/>
      <c r="KP1" s="158"/>
      <c r="KQ1" s="158"/>
      <c r="KR1" s="158"/>
      <c r="KS1" s="158"/>
      <c r="KT1" s="158"/>
      <c r="KU1" s="158"/>
      <c r="KV1" s="158"/>
      <c r="KW1" s="158"/>
      <c r="KX1" s="158"/>
      <c r="KY1" s="158"/>
      <c r="KZ1" s="158"/>
      <c r="LA1" s="158"/>
      <c r="LB1" s="158"/>
      <c r="LC1" s="158"/>
      <c r="LD1" s="158"/>
      <c r="LE1" s="158"/>
      <c r="LF1" s="158"/>
    </row>
    <row r="2" spans="1:318" s="119" customFormat="1" ht="10.050000000000001" customHeight="1">
      <c r="A2" s="231" t="s">
        <v>201</v>
      </c>
      <c r="B2" s="234" t="s">
        <v>230</v>
      </c>
      <c r="C2" s="234" t="s">
        <v>245</v>
      </c>
      <c r="D2" s="237" t="s">
        <v>242</v>
      </c>
      <c r="E2" s="240" t="s">
        <v>226</v>
      </c>
      <c r="F2" s="243" t="s">
        <v>231</v>
      </c>
      <c r="G2" s="243" t="s">
        <v>202</v>
      </c>
      <c r="H2" s="246" t="s">
        <v>204</v>
      </c>
      <c r="I2" s="246" t="s">
        <v>200</v>
      </c>
      <c r="J2" s="246" t="s">
        <v>203</v>
      </c>
      <c r="K2" s="249" t="s">
        <v>299</v>
      </c>
      <c r="L2" s="228" t="s">
        <v>205</v>
      </c>
      <c r="M2" s="228" t="s">
        <v>246</v>
      </c>
      <c r="N2" s="255" t="s">
        <v>307</v>
      </c>
      <c r="O2" s="252">
        <v>11</v>
      </c>
      <c r="P2" s="253"/>
      <c r="Q2" s="253"/>
      <c r="R2" s="253"/>
      <c r="S2" s="253"/>
      <c r="T2" s="253"/>
      <c r="U2" s="253"/>
      <c r="V2" s="253"/>
      <c r="W2" s="253"/>
      <c r="X2" s="253"/>
      <c r="Y2" s="253"/>
      <c r="Z2" s="253"/>
      <c r="AA2" s="253"/>
      <c r="AB2" s="253"/>
      <c r="AC2" s="253"/>
      <c r="AD2" s="253"/>
      <c r="AE2" s="253"/>
      <c r="AF2" s="253"/>
      <c r="AG2" s="253"/>
      <c r="AH2" s="253"/>
      <c r="AI2" s="253"/>
      <c r="AJ2" s="253"/>
      <c r="AK2" s="253"/>
      <c r="AL2" s="258"/>
      <c r="AM2" s="163">
        <v>44525</v>
      </c>
      <c r="AN2" s="163">
        <v>44526</v>
      </c>
      <c r="AO2" s="163">
        <v>44527</v>
      </c>
      <c r="AP2" s="163">
        <v>44528</v>
      </c>
      <c r="AQ2" s="163">
        <v>44529</v>
      </c>
      <c r="AR2" s="163">
        <v>44530</v>
      </c>
      <c r="AS2" s="252">
        <v>12</v>
      </c>
      <c r="AT2" s="253"/>
      <c r="AU2" s="253"/>
      <c r="AV2" s="253"/>
      <c r="AW2" s="253"/>
      <c r="AX2" s="253"/>
      <c r="AY2" s="253"/>
      <c r="AZ2" s="253"/>
      <c r="BA2" s="253"/>
      <c r="BB2" s="253"/>
      <c r="BC2" s="253"/>
      <c r="BD2" s="253"/>
      <c r="BE2" s="253"/>
      <c r="BF2" s="253"/>
      <c r="BG2" s="253"/>
      <c r="BH2" s="253"/>
      <c r="BI2" s="253"/>
      <c r="BJ2" s="253"/>
      <c r="BK2" s="253"/>
      <c r="BL2" s="253"/>
      <c r="BM2" s="253"/>
      <c r="BN2" s="253"/>
      <c r="BO2" s="253"/>
      <c r="BP2" s="253"/>
      <c r="BQ2" s="253"/>
      <c r="BR2" s="253"/>
      <c r="BS2" s="253"/>
      <c r="BT2" s="253"/>
      <c r="BU2" s="253"/>
      <c r="BV2" s="253"/>
      <c r="BW2" s="258"/>
      <c r="BX2" s="252">
        <v>1</v>
      </c>
      <c r="BY2" s="253"/>
      <c r="BZ2" s="253"/>
      <c r="CA2" s="253"/>
      <c r="CB2" s="253"/>
      <c r="CC2" s="253"/>
      <c r="CD2" s="253"/>
      <c r="CE2" s="253"/>
      <c r="CF2" s="253"/>
      <c r="CG2" s="253"/>
      <c r="CH2" s="253"/>
      <c r="CI2" s="253"/>
      <c r="CJ2" s="253"/>
      <c r="CK2" s="253"/>
      <c r="CL2" s="253"/>
      <c r="CM2" s="253"/>
      <c r="CN2" s="253"/>
      <c r="CO2" s="253"/>
      <c r="CP2" s="253"/>
      <c r="CQ2" s="253"/>
      <c r="CR2" s="253"/>
      <c r="CS2" s="253"/>
      <c r="CT2" s="253"/>
      <c r="CU2" s="258"/>
      <c r="CV2" s="163">
        <v>44586</v>
      </c>
      <c r="CW2" s="163">
        <v>44587</v>
      </c>
      <c r="CX2" s="163">
        <v>44588</v>
      </c>
      <c r="CY2" s="163">
        <v>44589</v>
      </c>
      <c r="CZ2" s="163">
        <v>44590</v>
      </c>
      <c r="DA2" s="163">
        <v>44591</v>
      </c>
      <c r="DB2" s="163">
        <v>44592</v>
      </c>
      <c r="DC2" s="252">
        <v>2</v>
      </c>
      <c r="DD2" s="253"/>
      <c r="DE2" s="253"/>
      <c r="DF2" s="253"/>
      <c r="DG2" s="253"/>
      <c r="DH2" s="253"/>
      <c r="DI2" s="253"/>
      <c r="DJ2" s="253"/>
      <c r="DK2" s="253"/>
      <c r="DL2" s="253"/>
      <c r="DM2" s="253"/>
      <c r="DN2" s="253"/>
      <c r="DO2" s="253"/>
      <c r="DP2" s="253"/>
      <c r="DQ2" s="253"/>
      <c r="DR2" s="253"/>
      <c r="DS2" s="253"/>
      <c r="DT2" s="253"/>
      <c r="DU2" s="253"/>
      <c r="DV2" s="253"/>
      <c r="DW2" s="253"/>
      <c r="DX2" s="258"/>
      <c r="DY2" s="163">
        <v>44615</v>
      </c>
      <c r="DZ2" s="163">
        <v>44616</v>
      </c>
      <c r="EA2" s="163">
        <v>44617</v>
      </c>
      <c r="EB2" s="163">
        <v>44618</v>
      </c>
      <c r="EC2" s="163">
        <v>44619</v>
      </c>
      <c r="ED2" s="163">
        <v>44620</v>
      </c>
      <c r="EE2" s="252">
        <v>3</v>
      </c>
      <c r="EF2" s="253"/>
      <c r="EG2" s="253"/>
      <c r="EH2" s="253"/>
      <c r="EI2" s="253"/>
      <c r="EJ2" s="253"/>
      <c r="EK2" s="253"/>
      <c r="EL2" s="253"/>
      <c r="EM2" s="253"/>
      <c r="EN2" s="253"/>
      <c r="EO2" s="253"/>
      <c r="EP2" s="253"/>
      <c r="EQ2" s="253"/>
      <c r="ER2" s="253"/>
      <c r="ES2" s="253"/>
      <c r="ET2" s="253"/>
      <c r="EU2" s="253"/>
      <c r="EV2" s="253"/>
      <c r="EW2" s="253"/>
      <c r="EX2" s="253"/>
      <c r="EY2" s="253"/>
      <c r="EZ2" s="253"/>
      <c r="FA2" s="253"/>
      <c r="FB2" s="258"/>
      <c r="FC2" s="163">
        <v>44645</v>
      </c>
      <c r="FD2" s="163">
        <v>44646</v>
      </c>
      <c r="FE2" s="163">
        <v>44647</v>
      </c>
      <c r="FF2" s="163">
        <v>44648</v>
      </c>
      <c r="FG2" s="163">
        <v>44649</v>
      </c>
      <c r="FH2" s="163">
        <v>44650</v>
      </c>
      <c r="FI2" s="163">
        <v>44651</v>
      </c>
      <c r="FJ2" s="252">
        <v>4</v>
      </c>
      <c r="FK2" s="253"/>
      <c r="FL2" s="253"/>
      <c r="FM2" s="253"/>
      <c r="FN2" s="253"/>
      <c r="FO2" s="253"/>
      <c r="FP2" s="253"/>
      <c r="FQ2" s="253"/>
      <c r="FR2" s="253"/>
      <c r="FS2" s="253"/>
      <c r="FT2" s="253"/>
      <c r="FU2" s="253"/>
      <c r="FV2" s="253"/>
      <c r="FW2" s="253"/>
      <c r="FX2" s="253"/>
      <c r="FY2" s="253"/>
      <c r="FZ2" s="253"/>
      <c r="GA2" s="253"/>
      <c r="GB2" s="253"/>
      <c r="GC2" s="253"/>
      <c r="GD2" s="253"/>
      <c r="GE2" s="253"/>
      <c r="GF2" s="253"/>
      <c r="GG2" s="258"/>
      <c r="GH2" s="163">
        <v>44676</v>
      </c>
      <c r="GI2" s="163">
        <v>44677</v>
      </c>
      <c r="GJ2" s="163">
        <v>44678</v>
      </c>
      <c r="GK2" s="163">
        <v>44679</v>
      </c>
      <c r="GL2" s="163">
        <v>44680</v>
      </c>
      <c r="GM2" s="163">
        <v>44681</v>
      </c>
      <c r="GN2" s="252">
        <v>5</v>
      </c>
      <c r="GO2" s="253"/>
      <c r="GP2" s="253"/>
      <c r="GQ2" s="253"/>
      <c r="GR2" s="253"/>
      <c r="GS2" s="253"/>
      <c r="GT2" s="253"/>
      <c r="GU2" s="253"/>
      <c r="GV2" s="253"/>
      <c r="GW2" s="253"/>
      <c r="GX2" s="253"/>
      <c r="GY2" s="253"/>
      <c r="GZ2" s="253"/>
      <c r="HA2" s="253"/>
      <c r="HB2" s="253"/>
      <c r="HC2" s="253"/>
      <c r="HD2" s="253"/>
      <c r="HE2" s="253"/>
      <c r="HF2" s="253"/>
      <c r="HG2" s="253"/>
      <c r="HH2" s="253"/>
      <c r="HI2" s="253"/>
      <c r="HJ2" s="253"/>
      <c r="HK2" s="258"/>
      <c r="HL2" s="163">
        <v>44706</v>
      </c>
      <c r="HM2" s="163">
        <v>44707</v>
      </c>
      <c r="HN2" s="163">
        <v>44708</v>
      </c>
      <c r="HO2" s="163">
        <v>44709</v>
      </c>
      <c r="HP2" s="163">
        <v>44710</v>
      </c>
      <c r="HQ2" s="163">
        <v>44711</v>
      </c>
      <c r="HR2" s="163">
        <v>44712</v>
      </c>
      <c r="HS2" s="252">
        <v>6</v>
      </c>
      <c r="HT2" s="253"/>
      <c r="HU2" s="253"/>
      <c r="HV2" s="253"/>
      <c r="HW2" s="253"/>
      <c r="HX2" s="253"/>
      <c r="HY2" s="253"/>
      <c r="HZ2" s="253"/>
      <c r="IA2" s="253"/>
      <c r="IB2" s="253"/>
      <c r="IC2" s="253"/>
      <c r="ID2" s="253"/>
      <c r="IE2" s="253"/>
      <c r="IF2" s="253"/>
      <c r="IG2" s="253"/>
      <c r="IH2" s="253"/>
      <c r="II2" s="253"/>
      <c r="IJ2" s="253"/>
      <c r="IK2" s="253"/>
      <c r="IL2" s="253"/>
      <c r="IM2" s="253"/>
      <c r="IN2" s="253"/>
      <c r="IO2" s="253"/>
      <c r="IP2" s="258"/>
      <c r="IQ2" s="163">
        <v>44737</v>
      </c>
      <c r="IR2" s="163">
        <v>44738</v>
      </c>
      <c r="IS2" s="163">
        <v>44739</v>
      </c>
      <c r="IT2" s="163">
        <v>44740</v>
      </c>
      <c r="IU2" s="163">
        <v>44741</v>
      </c>
      <c r="IV2" s="163">
        <v>44742</v>
      </c>
      <c r="IW2" s="252">
        <v>7</v>
      </c>
      <c r="IX2" s="253"/>
      <c r="IY2" s="253"/>
      <c r="IZ2" s="253"/>
      <c r="JA2" s="253"/>
      <c r="JB2" s="253"/>
      <c r="JC2" s="253"/>
      <c r="JD2" s="253"/>
      <c r="JE2" s="253"/>
      <c r="JF2" s="253"/>
      <c r="JG2" s="253"/>
      <c r="JH2" s="253"/>
      <c r="JI2" s="253"/>
      <c r="JJ2" s="253"/>
      <c r="JK2" s="253"/>
      <c r="JL2" s="253"/>
      <c r="JM2" s="253"/>
      <c r="JN2" s="253"/>
      <c r="JO2" s="253"/>
      <c r="JP2" s="253"/>
      <c r="JQ2" s="253"/>
      <c r="JR2" s="253"/>
      <c r="JS2" s="253"/>
      <c r="JT2" s="258"/>
      <c r="JU2" s="163">
        <v>44767</v>
      </c>
      <c r="JV2" s="163">
        <v>44768</v>
      </c>
      <c r="JW2" s="163">
        <v>44769</v>
      </c>
      <c r="JX2" s="163">
        <v>44770</v>
      </c>
      <c r="JY2" s="163">
        <v>44771</v>
      </c>
      <c r="JZ2" s="163">
        <v>44772</v>
      </c>
      <c r="KA2" s="163">
        <v>44773</v>
      </c>
      <c r="KB2" s="252">
        <v>8</v>
      </c>
      <c r="KC2" s="253"/>
      <c r="KD2" s="253"/>
      <c r="KE2" s="253"/>
      <c r="KF2" s="253"/>
      <c r="KG2" s="253"/>
      <c r="KH2" s="253"/>
      <c r="KI2" s="253"/>
      <c r="KJ2" s="253"/>
      <c r="KK2" s="253"/>
      <c r="KL2" s="253"/>
      <c r="KM2" s="253"/>
      <c r="KN2" s="253"/>
      <c r="KO2" s="253"/>
      <c r="KP2" s="253"/>
      <c r="KQ2" s="253"/>
      <c r="KR2" s="253"/>
      <c r="KS2" s="253"/>
      <c r="KT2" s="253"/>
      <c r="KU2" s="253"/>
      <c r="KV2" s="253"/>
      <c r="KW2" s="253"/>
      <c r="KX2" s="253"/>
      <c r="KY2" s="254"/>
    </row>
    <row r="3" spans="1:318" s="119" customFormat="1" ht="10.050000000000001" hidden="1" customHeight="1">
      <c r="A3" s="232"/>
      <c r="B3" s="235"/>
      <c r="C3" s="235"/>
      <c r="D3" s="238"/>
      <c r="E3" s="241"/>
      <c r="F3" s="244"/>
      <c r="G3" s="244"/>
      <c r="H3" s="247"/>
      <c r="I3" s="247"/>
      <c r="J3" s="247"/>
      <c r="K3" s="250"/>
      <c r="L3" s="229"/>
      <c r="M3" s="229"/>
      <c r="N3" s="256"/>
      <c r="O3" s="164">
        <v>44501</v>
      </c>
      <c r="P3" s="164">
        <v>44502</v>
      </c>
      <c r="Q3" s="164">
        <v>44503</v>
      </c>
      <c r="R3" s="164">
        <v>44504</v>
      </c>
      <c r="S3" s="164">
        <v>44505</v>
      </c>
      <c r="T3" s="164">
        <v>44506</v>
      </c>
      <c r="U3" s="164">
        <v>44507</v>
      </c>
      <c r="V3" s="164">
        <v>44508</v>
      </c>
      <c r="W3" s="164">
        <v>44509</v>
      </c>
      <c r="X3" s="164">
        <v>44510</v>
      </c>
      <c r="Y3" s="164">
        <v>44511</v>
      </c>
      <c r="Z3" s="164">
        <v>44512</v>
      </c>
      <c r="AA3" s="164">
        <v>44513</v>
      </c>
      <c r="AB3" s="164">
        <v>44514</v>
      </c>
      <c r="AC3" s="164">
        <v>44515</v>
      </c>
      <c r="AD3" s="164">
        <v>44516</v>
      </c>
      <c r="AE3" s="164">
        <v>44517</v>
      </c>
      <c r="AF3" s="164">
        <v>44518</v>
      </c>
      <c r="AG3" s="164">
        <v>44519</v>
      </c>
      <c r="AH3" s="164">
        <v>44520</v>
      </c>
      <c r="AI3" s="164">
        <v>44521</v>
      </c>
      <c r="AJ3" s="164">
        <v>44522</v>
      </c>
      <c r="AK3" s="164">
        <v>44523</v>
      </c>
      <c r="AL3" s="164">
        <v>44524</v>
      </c>
      <c r="AM3" s="164">
        <v>44525</v>
      </c>
      <c r="AN3" s="164">
        <v>44526</v>
      </c>
      <c r="AO3" s="164">
        <v>44527</v>
      </c>
      <c r="AP3" s="164">
        <v>44528</v>
      </c>
      <c r="AQ3" s="164">
        <v>44529</v>
      </c>
      <c r="AR3" s="164">
        <v>44530</v>
      </c>
      <c r="AS3" s="164">
        <v>44531</v>
      </c>
      <c r="AT3" s="164">
        <v>44532</v>
      </c>
      <c r="AU3" s="164">
        <v>44533</v>
      </c>
      <c r="AV3" s="164">
        <v>44534</v>
      </c>
      <c r="AW3" s="164">
        <v>44535</v>
      </c>
      <c r="AX3" s="164">
        <v>44536</v>
      </c>
      <c r="AY3" s="164">
        <v>44537</v>
      </c>
      <c r="AZ3" s="164">
        <v>44538</v>
      </c>
      <c r="BA3" s="164">
        <v>44539</v>
      </c>
      <c r="BB3" s="164">
        <v>44540</v>
      </c>
      <c r="BC3" s="164">
        <v>44541</v>
      </c>
      <c r="BD3" s="164">
        <v>44542</v>
      </c>
      <c r="BE3" s="164">
        <v>44543</v>
      </c>
      <c r="BF3" s="164">
        <v>44544</v>
      </c>
      <c r="BG3" s="164">
        <v>44545</v>
      </c>
      <c r="BH3" s="164">
        <v>44546</v>
      </c>
      <c r="BI3" s="164">
        <v>44547</v>
      </c>
      <c r="BJ3" s="164">
        <v>44548</v>
      </c>
      <c r="BK3" s="164">
        <v>44549</v>
      </c>
      <c r="BL3" s="164">
        <v>44550</v>
      </c>
      <c r="BM3" s="164">
        <v>44551</v>
      </c>
      <c r="BN3" s="164">
        <v>44552</v>
      </c>
      <c r="BO3" s="164">
        <v>44553</v>
      </c>
      <c r="BP3" s="164">
        <v>44554</v>
      </c>
      <c r="BQ3" s="164">
        <v>44555</v>
      </c>
      <c r="BR3" s="164">
        <v>44556</v>
      </c>
      <c r="BS3" s="164">
        <v>44557</v>
      </c>
      <c r="BT3" s="164">
        <v>44558</v>
      </c>
      <c r="BU3" s="164">
        <v>44559</v>
      </c>
      <c r="BV3" s="164">
        <v>44560</v>
      </c>
      <c r="BW3" s="164">
        <v>44561</v>
      </c>
      <c r="BX3" s="164">
        <v>44562</v>
      </c>
      <c r="BY3" s="164">
        <v>44563</v>
      </c>
      <c r="BZ3" s="164">
        <v>44564</v>
      </c>
      <c r="CA3" s="164">
        <v>44565</v>
      </c>
      <c r="CB3" s="164">
        <v>44566</v>
      </c>
      <c r="CC3" s="164">
        <v>44567</v>
      </c>
      <c r="CD3" s="164">
        <v>44568</v>
      </c>
      <c r="CE3" s="164">
        <v>44569</v>
      </c>
      <c r="CF3" s="164">
        <v>44570</v>
      </c>
      <c r="CG3" s="164">
        <v>44571</v>
      </c>
      <c r="CH3" s="164">
        <v>44572</v>
      </c>
      <c r="CI3" s="164">
        <v>44573</v>
      </c>
      <c r="CJ3" s="164">
        <v>44574</v>
      </c>
      <c r="CK3" s="164">
        <v>44575</v>
      </c>
      <c r="CL3" s="164">
        <v>44576</v>
      </c>
      <c r="CM3" s="164">
        <v>44577</v>
      </c>
      <c r="CN3" s="164">
        <v>44578</v>
      </c>
      <c r="CO3" s="164">
        <v>44579</v>
      </c>
      <c r="CP3" s="164">
        <v>44580</v>
      </c>
      <c r="CQ3" s="164">
        <v>44581</v>
      </c>
      <c r="CR3" s="164">
        <v>44582</v>
      </c>
      <c r="CS3" s="164">
        <v>44583</v>
      </c>
      <c r="CT3" s="164">
        <v>44584</v>
      </c>
      <c r="CU3" s="164">
        <v>44585</v>
      </c>
      <c r="CV3" s="164">
        <v>44586</v>
      </c>
      <c r="CW3" s="164">
        <v>44587</v>
      </c>
      <c r="CX3" s="164">
        <v>44588</v>
      </c>
      <c r="CY3" s="164">
        <v>44589</v>
      </c>
      <c r="CZ3" s="164">
        <v>44590</v>
      </c>
      <c r="DA3" s="164">
        <v>44591</v>
      </c>
      <c r="DB3" s="164">
        <v>44592</v>
      </c>
      <c r="DC3" s="164">
        <v>44593</v>
      </c>
      <c r="DD3" s="164">
        <v>44594</v>
      </c>
      <c r="DE3" s="164">
        <v>44595</v>
      </c>
      <c r="DF3" s="164">
        <v>44596</v>
      </c>
      <c r="DG3" s="164">
        <v>44597</v>
      </c>
      <c r="DH3" s="164">
        <v>44598</v>
      </c>
      <c r="DI3" s="164">
        <v>44599</v>
      </c>
      <c r="DJ3" s="164">
        <v>44600</v>
      </c>
      <c r="DK3" s="164">
        <v>44601</v>
      </c>
      <c r="DL3" s="164">
        <v>44602</v>
      </c>
      <c r="DM3" s="164">
        <v>44603</v>
      </c>
      <c r="DN3" s="164">
        <v>44604</v>
      </c>
      <c r="DO3" s="164">
        <v>44605</v>
      </c>
      <c r="DP3" s="164">
        <v>44606</v>
      </c>
      <c r="DQ3" s="164">
        <v>44607</v>
      </c>
      <c r="DR3" s="164">
        <v>44608</v>
      </c>
      <c r="DS3" s="164">
        <v>44609</v>
      </c>
      <c r="DT3" s="164">
        <v>44610</v>
      </c>
      <c r="DU3" s="164">
        <v>44611</v>
      </c>
      <c r="DV3" s="164">
        <v>44612</v>
      </c>
      <c r="DW3" s="164">
        <v>44613</v>
      </c>
      <c r="DX3" s="164">
        <v>44614</v>
      </c>
      <c r="DY3" s="164">
        <v>44615</v>
      </c>
      <c r="DZ3" s="164">
        <v>44616</v>
      </c>
      <c r="EA3" s="164">
        <v>44617</v>
      </c>
      <c r="EB3" s="164">
        <v>44618</v>
      </c>
      <c r="EC3" s="164">
        <v>44619</v>
      </c>
      <c r="ED3" s="164">
        <v>44620</v>
      </c>
      <c r="EE3" s="164">
        <v>44621</v>
      </c>
      <c r="EF3" s="164">
        <v>44622</v>
      </c>
      <c r="EG3" s="164">
        <v>44623</v>
      </c>
      <c r="EH3" s="164">
        <v>44624</v>
      </c>
      <c r="EI3" s="164">
        <v>44625</v>
      </c>
      <c r="EJ3" s="164">
        <v>44626</v>
      </c>
      <c r="EK3" s="164">
        <v>44627</v>
      </c>
      <c r="EL3" s="164">
        <v>44628</v>
      </c>
      <c r="EM3" s="164">
        <v>44629</v>
      </c>
      <c r="EN3" s="164">
        <v>44630</v>
      </c>
      <c r="EO3" s="164">
        <v>44631</v>
      </c>
      <c r="EP3" s="164">
        <v>44632</v>
      </c>
      <c r="EQ3" s="164">
        <v>44633</v>
      </c>
      <c r="ER3" s="164">
        <v>44634</v>
      </c>
      <c r="ES3" s="164">
        <v>44635</v>
      </c>
      <c r="ET3" s="164">
        <v>44636</v>
      </c>
      <c r="EU3" s="164">
        <v>44637</v>
      </c>
      <c r="EV3" s="164">
        <v>44638</v>
      </c>
      <c r="EW3" s="164">
        <v>44639</v>
      </c>
      <c r="EX3" s="164">
        <v>44640</v>
      </c>
      <c r="EY3" s="164">
        <v>44641</v>
      </c>
      <c r="EZ3" s="164">
        <v>44642</v>
      </c>
      <c r="FA3" s="164">
        <v>44643</v>
      </c>
      <c r="FB3" s="164">
        <v>44644</v>
      </c>
      <c r="FC3" s="164">
        <v>44645</v>
      </c>
      <c r="FD3" s="164">
        <v>44646</v>
      </c>
      <c r="FE3" s="164">
        <v>44647</v>
      </c>
      <c r="FF3" s="164">
        <v>44648</v>
      </c>
      <c r="FG3" s="164">
        <v>44649</v>
      </c>
      <c r="FH3" s="164">
        <v>44650</v>
      </c>
      <c r="FI3" s="164">
        <v>44651</v>
      </c>
      <c r="FJ3" s="164">
        <v>44652</v>
      </c>
      <c r="FK3" s="164">
        <v>44653</v>
      </c>
      <c r="FL3" s="164">
        <v>44654</v>
      </c>
      <c r="FM3" s="164">
        <v>44655</v>
      </c>
      <c r="FN3" s="164">
        <v>44656</v>
      </c>
      <c r="FO3" s="164">
        <v>44657</v>
      </c>
      <c r="FP3" s="164">
        <v>44658</v>
      </c>
      <c r="FQ3" s="164">
        <v>44659</v>
      </c>
      <c r="FR3" s="164">
        <v>44660</v>
      </c>
      <c r="FS3" s="164">
        <v>44661</v>
      </c>
      <c r="FT3" s="164">
        <v>44662</v>
      </c>
      <c r="FU3" s="164">
        <v>44663</v>
      </c>
      <c r="FV3" s="164">
        <v>44664</v>
      </c>
      <c r="FW3" s="164">
        <v>44665</v>
      </c>
      <c r="FX3" s="164">
        <v>44666</v>
      </c>
      <c r="FY3" s="164">
        <v>44667</v>
      </c>
      <c r="FZ3" s="164">
        <v>44668</v>
      </c>
      <c r="GA3" s="164">
        <v>44669</v>
      </c>
      <c r="GB3" s="164">
        <v>44670</v>
      </c>
      <c r="GC3" s="164">
        <v>44671</v>
      </c>
      <c r="GD3" s="164">
        <v>44672</v>
      </c>
      <c r="GE3" s="164">
        <v>44673</v>
      </c>
      <c r="GF3" s="164">
        <v>44674</v>
      </c>
      <c r="GG3" s="164">
        <v>44675</v>
      </c>
      <c r="GH3" s="164">
        <v>44676</v>
      </c>
      <c r="GI3" s="164">
        <v>44677</v>
      </c>
      <c r="GJ3" s="164">
        <v>44678</v>
      </c>
      <c r="GK3" s="164">
        <v>44679</v>
      </c>
      <c r="GL3" s="164">
        <v>44680</v>
      </c>
      <c r="GM3" s="164">
        <v>44681</v>
      </c>
      <c r="GN3" s="164">
        <v>44682</v>
      </c>
      <c r="GO3" s="164">
        <v>44683</v>
      </c>
      <c r="GP3" s="164">
        <v>44684</v>
      </c>
      <c r="GQ3" s="164">
        <v>44685</v>
      </c>
      <c r="GR3" s="164">
        <v>44686</v>
      </c>
      <c r="GS3" s="164">
        <v>44687</v>
      </c>
      <c r="GT3" s="164">
        <v>44688</v>
      </c>
      <c r="GU3" s="164">
        <v>44689</v>
      </c>
      <c r="GV3" s="164">
        <v>44690</v>
      </c>
      <c r="GW3" s="164">
        <v>44691</v>
      </c>
      <c r="GX3" s="164">
        <v>44692</v>
      </c>
      <c r="GY3" s="164">
        <v>44693</v>
      </c>
      <c r="GZ3" s="164">
        <v>44694</v>
      </c>
      <c r="HA3" s="164">
        <v>44695</v>
      </c>
      <c r="HB3" s="164">
        <v>44696</v>
      </c>
      <c r="HC3" s="164">
        <v>44697</v>
      </c>
      <c r="HD3" s="164">
        <v>44698</v>
      </c>
      <c r="HE3" s="164">
        <v>44699</v>
      </c>
      <c r="HF3" s="164">
        <v>44700</v>
      </c>
      <c r="HG3" s="164">
        <v>44701</v>
      </c>
      <c r="HH3" s="164">
        <v>44702</v>
      </c>
      <c r="HI3" s="164">
        <v>44703</v>
      </c>
      <c r="HJ3" s="164">
        <v>44704</v>
      </c>
      <c r="HK3" s="164">
        <v>44705</v>
      </c>
      <c r="HL3" s="164">
        <v>44706</v>
      </c>
      <c r="HM3" s="164">
        <v>44707</v>
      </c>
      <c r="HN3" s="164">
        <v>44708</v>
      </c>
      <c r="HO3" s="164">
        <v>44709</v>
      </c>
      <c r="HP3" s="164">
        <v>44710</v>
      </c>
      <c r="HQ3" s="164">
        <v>44711</v>
      </c>
      <c r="HR3" s="164">
        <v>44712</v>
      </c>
      <c r="HS3" s="164">
        <v>44713</v>
      </c>
      <c r="HT3" s="164">
        <v>44714</v>
      </c>
      <c r="HU3" s="164">
        <v>44715</v>
      </c>
      <c r="HV3" s="164">
        <v>44716</v>
      </c>
      <c r="HW3" s="164">
        <v>44717</v>
      </c>
      <c r="HX3" s="164">
        <v>44718</v>
      </c>
      <c r="HY3" s="164">
        <v>44719</v>
      </c>
      <c r="HZ3" s="164">
        <v>44720</v>
      </c>
      <c r="IA3" s="164">
        <v>44721</v>
      </c>
      <c r="IB3" s="164">
        <v>44722</v>
      </c>
      <c r="IC3" s="164">
        <v>44723</v>
      </c>
      <c r="ID3" s="164">
        <v>44724</v>
      </c>
      <c r="IE3" s="164">
        <v>44725</v>
      </c>
      <c r="IF3" s="164">
        <v>44726</v>
      </c>
      <c r="IG3" s="164">
        <v>44727</v>
      </c>
      <c r="IH3" s="164">
        <v>44728</v>
      </c>
      <c r="II3" s="164">
        <v>44729</v>
      </c>
      <c r="IJ3" s="164">
        <v>44730</v>
      </c>
      <c r="IK3" s="164">
        <v>44731</v>
      </c>
      <c r="IL3" s="164">
        <v>44732</v>
      </c>
      <c r="IM3" s="164">
        <v>44733</v>
      </c>
      <c r="IN3" s="164">
        <v>44734</v>
      </c>
      <c r="IO3" s="164">
        <v>44735</v>
      </c>
      <c r="IP3" s="164">
        <v>44736</v>
      </c>
      <c r="IQ3" s="164">
        <v>44737</v>
      </c>
      <c r="IR3" s="164">
        <v>44738</v>
      </c>
      <c r="IS3" s="164">
        <v>44739</v>
      </c>
      <c r="IT3" s="164">
        <v>44740</v>
      </c>
      <c r="IU3" s="164">
        <v>44741</v>
      </c>
      <c r="IV3" s="164">
        <v>44742</v>
      </c>
      <c r="IW3" s="164">
        <v>44743</v>
      </c>
      <c r="IX3" s="164">
        <v>44744</v>
      </c>
      <c r="IY3" s="164">
        <v>44745</v>
      </c>
      <c r="IZ3" s="164">
        <v>44746</v>
      </c>
      <c r="JA3" s="164">
        <v>44747</v>
      </c>
      <c r="JB3" s="164">
        <v>44748</v>
      </c>
      <c r="JC3" s="164">
        <v>44749</v>
      </c>
      <c r="JD3" s="164">
        <v>44750</v>
      </c>
      <c r="JE3" s="164">
        <v>44751</v>
      </c>
      <c r="JF3" s="164">
        <v>44752</v>
      </c>
      <c r="JG3" s="164">
        <v>44753</v>
      </c>
      <c r="JH3" s="164">
        <v>44754</v>
      </c>
      <c r="JI3" s="164">
        <v>44755</v>
      </c>
      <c r="JJ3" s="164">
        <v>44756</v>
      </c>
      <c r="JK3" s="164">
        <v>44757</v>
      </c>
      <c r="JL3" s="164">
        <v>44758</v>
      </c>
      <c r="JM3" s="164">
        <v>44759</v>
      </c>
      <c r="JN3" s="164">
        <v>44760</v>
      </c>
      <c r="JO3" s="164">
        <v>44761</v>
      </c>
      <c r="JP3" s="164">
        <v>44762</v>
      </c>
      <c r="JQ3" s="164">
        <v>44763</v>
      </c>
      <c r="JR3" s="164">
        <v>44764</v>
      </c>
      <c r="JS3" s="164">
        <v>44765</v>
      </c>
      <c r="JT3" s="164">
        <v>44766</v>
      </c>
      <c r="JU3" s="164">
        <v>44767</v>
      </c>
      <c r="JV3" s="164">
        <v>44768</v>
      </c>
      <c r="JW3" s="164">
        <v>44769</v>
      </c>
      <c r="JX3" s="164">
        <v>44770</v>
      </c>
      <c r="JY3" s="164">
        <v>44771</v>
      </c>
      <c r="JZ3" s="164">
        <v>44772</v>
      </c>
      <c r="KA3" s="164">
        <v>44773</v>
      </c>
      <c r="KB3" s="164">
        <v>44774</v>
      </c>
      <c r="KC3" s="164">
        <v>44775</v>
      </c>
      <c r="KD3" s="164">
        <v>44776</v>
      </c>
      <c r="KE3" s="164">
        <v>44777</v>
      </c>
      <c r="KF3" s="164">
        <v>44778</v>
      </c>
      <c r="KG3" s="164">
        <v>44779</v>
      </c>
      <c r="KH3" s="164">
        <v>44780</v>
      </c>
      <c r="KI3" s="164">
        <v>44781</v>
      </c>
      <c r="KJ3" s="164">
        <v>44782</v>
      </c>
      <c r="KK3" s="164">
        <v>44783</v>
      </c>
      <c r="KL3" s="164">
        <v>44784</v>
      </c>
      <c r="KM3" s="164">
        <v>44785</v>
      </c>
      <c r="KN3" s="164">
        <v>44786</v>
      </c>
      <c r="KO3" s="164">
        <v>44787</v>
      </c>
      <c r="KP3" s="164">
        <v>44788</v>
      </c>
      <c r="KQ3" s="164">
        <v>44789</v>
      </c>
      <c r="KR3" s="164">
        <v>44790</v>
      </c>
      <c r="KS3" s="164">
        <v>44791</v>
      </c>
      <c r="KT3" s="164">
        <v>44792</v>
      </c>
      <c r="KU3" s="164">
        <v>44793</v>
      </c>
      <c r="KV3" s="164">
        <v>44794</v>
      </c>
      <c r="KW3" s="164">
        <v>44795</v>
      </c>
      <c r="KX3" s="164">
        <v>44796</v>
      </c>
      <c r="KY3" s="164">
        <v>44797</v>
      </c>
      <c r="KZ3" s="120">
        <v>44798</v>
      </c>
      <c r="LA3" s="120">
        <v>44799</v>
      </c>
      <c r="LB3" s="120">
        <v>44800</v>
      </c>
      <c r="LC3" s="120">
        <v>44801</v>
      </c>
      <c r="LD3" s="120">
        <v>44802</v>
      </c>
      <c r="LE3" s="120">
        <v>44803</v>
      </c>
      <c r="LF3" s="120">
        <v>44804</v>
      </c>
    </row>
    <row r="4" spans="1:318" s="119" customFormat="1" ht="10.050000000000001" customHeight="1">
      <c r="A4" s="232"/>
      <c r="B4" s="235"/>
      <c r="C4" s="235"/>
      <c r="D4" s="238"/>
      <c r="E4" s="241"/>
      <c r="F4" s="244"/>
      <c r="G4" s="244"/>
      <c r="H4" s="247"/>
      <c r="I4" s="247"/>
      <c r="J4" s="247"/>
      <c r="K4" s="250"/>
      <c r="L4" s="229"/>
      <c r="M4" s="229"/>
      <c r="N4" s="256"/>
      <c r="O4" s="165">
        <f t="shared" ref="O4:BZ4" si="0">O3</f>
        <v>44501</v>
      </c>
      <c r="P4" s="165">
        <f t="shared" si="0"/>
        <v>44502</v>
      </c>
      <c r="Q4" s="165">
        <f t="shared" si="0"/>
        <v>44503</v>
      </c>
      <c r="R4" s="165">
        <f t="shared" si="0"/>
        <v>44504</v>
      </c>
      <c r="S4" s="165">
        <f t="shared" si="0"/>
        <v>44505</v>
      </c>
      <c r="T4" s="165">
        <f t="shared" si="0"/>
        <v>44506</v>
      </c>
      <c r="U4" s="165">
        <f t="shared" si="0"/>
        <v>44507</v>
      </c>
      <c r="V4" s="165">
        <f t="shared" si="0"/>
        <v>44508</v>
      </c>
      <c r="W4" s="165">
        <f t="shared" si="0"/>
        <v>44509</v>
      </c>
      <c r="X4" s="165">
        <f t="shared" si="0"/>
        <v>44510</v>
      </c>
      <c r="Y4" s="165">
        <f t="shared" si="0"/>
        <v>44511</v>
      </c>
      <c r="Z4" s="165">
        <f t="shared" si="0"/>
        <v>44512</v>
      </c>
      <c r="AA4" s="165">
        <f t="shared" si="0"/>
        <v>44513</v>
      </c>
      <c r="AB4" s="165">
        <f t="shared" si="0"/>
        <v>44514</v>
      </c>
      <c r="AC4" s="165">
        <f t="shared" si="0"/>
        <v>44515</v>
      </c>
      <c r="AD4" s="165">
        <f t="shared" si="0"/>
        <v>44516</v>
      </c>
      <c r="AE4" s="165">
        <f t="shared" si="0"/>
        <v>44517</v>
      </c>
      <c r="AF4" s="165">
        <f t="shared" si="0"/>
        <v>44518</v>
      </c>
      <c r="AG4" s="165">
        <f t="shared" si="0"/>
        <v>44519</v>
      </c>
      <c r="AH4" s="165">
        <f t="shared" si="0"/>
        <v>44520</v>
      </c>
      <c r="AI4" s="165">
        <f t="shared" si="0"/>
        <v>44521</v>
      </c>
      <c r="AJ4" s="165">
        <f t="shared" si="0"/>
        <v>44522</v>
      </c>
      <c r="AK4" s="165">
        <f t="shared" si="0"/>
        <v>44523</v>
      </c>
      <c r="AL4" s="165">
        <f t="shared" si="0"/>
        <v>44524</v>
      </c>
      <c r="AM4" s="165">
        <f t="shared" si="0"/>
        <v>44525</v>
      </c>
      <c r="AN4" s="165">
        <f t="shared" si="0"/>
        <v>44526</v>
      </c>
      <c r="AO4" s="165">
        <f t="shared" si="0"/>
        <v>44527</v>
      </c>
      <c r="AP4" s="165">
        <f t="shared" si="0"/>
        <v>44528</v>
      </c>
      <c r="AQ4" s="165">
        <f t="shared" si="0"/>
        <v>44529</v>
      </c>
      <c r="AR4" s="165">
        <f t="shared" si="0"/>
        <v>44530</v>
      </c>
      <c r="AS4" s="165">
        <f t="shared" si="0"/>
        <v>44531</v>
      </c>
      <c r="AT4" s="165">
        <f t="shared" si="0"/>
        <v>44532</v>
      </c>
      <c r="AU4" s="165">
        <f t="shared" si="0"/>
        <v>44533</v>
      </c>
      <c r="AV4" s="165">
        <f t="shared" si="0"/>
        <v>44534</v>
      </c>
      <c r="AW4" s="165">
        <f t="shared" si="0"/>
        <v>44535</v>
      </c>
      <c r="AX4" s="165">
        <f t="shared" si="0"/>
        <v>44536</v>
      </c>
      <c r="AY4" s="165">
        <f t="shared" si="0"/>
        <v>44537</v>
      </c>
      <c r="AZ4" s="165">
        <f t="shared" si="0"/>
        <v>44538</v>
      </c>
      <c r="BA4" s="165">
        <f t="shared" si="0"/>
        <v>44539</v>
      </c>
      <c r="BB4" s="165">
        <f t="shared" si="0"/>
        <v>44540</v>
      </c>
      <c r="BC4" s="165">
        <f t="shared" si="0"/>
        <v>44541</v>
      </c>
      <c r="BD4" s="165">
        <f t="shared" si="0"/>
        <v>44542</v>
      </c>
      <c r="BE4" s="165">
        <f t="shared" si="0"/>
        <v>44543</v>
      </c>
      <c r="BF4" s="165">
        <f t="shared" si="0"/>
        <v>44544</v>
      </c>
      <c r="BG4" s="165">
        <f t="shared" si="0"/>
        <v>44545</v>
      </c>
      <c r="BH4" s="165">
        <f t="shared" si="0"/>
        <v>44546</v>
      </c>
      <c r="BI4" s="165">
        <f t="shared" si="0"/>
        <v>44547</v>
      </c>
      <c r="BJ4" s="165">
        <f t="shared" si="0"/>
        <v>44548</v>
      </c>
      <c r="BK4" s="165">
        <f t="shared" si="0"/>
        <v>44549</v>
      </c>
      <c r="BL4" s="165">
        <f t="shared" si="0"/>
        <v>44550</v>
      </c>
      <c r="BM4" s="165">
        <f t="shared" si="0"/>
        <v>44551</v>
      </c>
      <c r="BN4" s="165">
        <f t="shared" si="0"/>
        <v>44552</v>
      </c>
      <c r="BO4" s="165">
        <f t="shared" si="0"/>
        <v>44553</v>
      </c>
      <c r="BP4" s="165">
        <f t="shared" si="0"/>
        <v>44554</v>
      </c>
      <c r="BQ4" s="165">
        <f t="shared" si="0"/>
        <v>44555</v>
      </c>
      <c r="BR4" s="165">
        <f t="shared" si="0"/>
        <v>44556</v>
      </c>
      <c r="BS4" s="165">
        <f t="shared" si="0"/>
        <v>44557</v>
      </c>
      <c r="BT4" s="165">
        <f t="shared" si="0"/>
        <v>44558</v>
      </c>
      <c r="BU4" s="165">
        <f t="shared" si="0"/>
        <v>44559</v>
      </c>
      <c r="BV4" s="165">
        <f t="shared" si="0"/>
        <v>44560</v>
      </c>
      <c r="BW4" s="165">
        <f t="shared" si="0"/>
        <v>44561</v>
      </c>
      <c r="BX4" s="165">
        <f t="shared" si="0"/>
        <v>44562</v>
      </c>
      <c r="BY4" s="165">
        <f t="shared" si="0"/>
        <v>44563</v>
      </c>
      <c r="BZ4" s="165">
        <f t="shared" si="0"/>
        <v>44564</v>
      </c>
      <c r="CA4" s="165">
        <f t="shared" ref="CA4:EL4" si="1">CA3</f>
        <v>44565</v>
      </c>
      <c r="CB4" s="165">
        <f t="shared" si="1"/>
        <v>44566</v>
      </c>
      <c r="CC4" s="165">
        <f t="shared" si="1"/>
        <v>44567</v>
      </c>
      <c r="CD4" s="165">
        <f t="shared" si="1"/>
        <v>44568</v>
      </c>
      <c r="CE4" s="165">
        <f t="shared" si="1"/>
        <v>44569</v>
      </c>
      <c r="CF4" s="165">
        <f t="shared" si="1"/>
        <v>44570</v>
      </c>
      <c r="CG4" s="165">
        <f t="shared" si="1"/>
        <v>44571</v>
      </c>
      <c r="CH4" s="165">
        <f t="shared" si="1"/>
        <v>44572</v>
      </c>
      <c r="CI4" s="165">
        <f t="shared" si="1"/>
        <v>44573</v>
      </c>
      <c r="CJ4" s="165">
        <f t="shared" si="1"/>
        <v>44574</v>
      </c>
      <c r="CK4" s="165">
        <f t="shared" si="1"/>
        <v>44575</v>
      </c>
      <c r="CL4" s="165">
        <f t="shared" si="1"/>
        <v>44576</v>
      </c>
      <c r="CM4" s="165">
        <f t="shared" si="1"/>
        <v>44577</v>
      </c>
      <c r="CN4" s="165">
        <f t="shared" si="1"/>
        <v>44578</v>
      </c>
      <c r="CO4" s="165">
        <f t="shared" si="1"/>
        <v>44579</v>
      </c>
      <c r="CP4" s="165">
        <f t="shared" si="1"/>
        <v>44580</v>
      </c>
      <c r="CQ4" s="165">
        <f t="shared" si="1"/>
        <v>44581</v>
      </c>
      <c r="CR4" s="165">
        <f t="shared" si="1"/>
        <v>44582</v>
      </c>
      <c r="CS4" s="165">
        <f t="shared" si="1"/>
        <v>44583</v>
      </c>
      <c r="CT4" s="165">
        <f t="shared" si="1"/>
        <v>44584</v>
      </c>
      <c r="CU4" s="165">
        <f t="shared" si="1"/>
        <v>44585</v>
      </c>
      <c r="CV4" s="165">
        <f t="shared" si="1"/>
        <v>44586</v>
      </c>
      <c r="CW4" s="165">
        <f t="shared" si="1"/>
        <v>44587</v>
      </c>
      <c r="CX4" s="165">
        <f t="shared" si="1"/>
        <v>44588</v>
      </c>
      <c r="CY4" s="165">
        <f t="shared" si="1"/>
        <v>44589</v>
      </c>
      <c r="CZ4" s="165">
        <f t="shared" si="1"/>
        <v>44590</v>
      </c>
      <c r="DA4" s="165">
        <f t="shared" si="1"/>
        <v>44591</v>
      </c>
      <c r="DB4" s="165">
        <f t="shared" si="1"/>
        <v>44592</v>
      </c>
      <c r="DC4" s="165">
        <f t="shared" si="1"/>
        <v>44593</v>
      </c>
      <c r="DD4" s="165">
        <f t="shared" si="1"/>
        <v>44594</v>
      </c>
      <c r="DE4" s="165">
        <f t="shared" si="1"/>
        <v>44595</v>
      </c>
      <c r="DF4" s="165">
        <f t="shared" si="1"/>
        <v>44596</v>
      </c>
      <c r="DG4" s="165">
        <f t="shared" si="1"/>
        <v>44597</v>
      </c>
      <c r="DH4" s="165">
        <f t="shared" si="1"/>
        <v>44598</v>
      </c>
      <c r="DI4" s="165">
        <f t="shared" si="1"/>
        <v>44599</v>
      </c>
      <c r="DJ4" s="165">
        <f t="shared" si="1"/>
        <v>44600</v>
      </c>
      <c r="DK4" s="165">
        <f t="shared" si="1"/>
        <v>44601</v>
      </c>
      <c r="DL4" s="165">
        <f t="shared" si="1"/>
        <v>44602</v>
      </c>
      <c r="DM4" s="165">
        <f t="shared" si="1"/>
        <v>44603</v>
      </c>
      <c r="DN4" s="165">
        <f t="shared" si="1"/>
        <v>44604</v>
      </c>
      <c r="DO4" s="165">
        <f t="shared" si="1"/>
        <v>44605</v>
      </c>
      <c r="DP4" s="165">
        <f t="shared" si="1"/>
        <v>44606</v>
      </c>
      <c r="DQ4" s="165">
        <f t="shared" si="1"/>
        <v>44607</v>
      </c>
      <c r="DR4" s="165">
        <f t="shared" si="1"/>
        <v>44608</v>
      </c>
      <c r="DS4" s="165">
        <f t="shared" si="1"/>
        <v>44609</v>
      </c>
      <c r="DT4" s="165">
        <f t="shared" si="1"/>
        <v>44610</v>
      </c>
      <c r="DU4" s="165">
        <f t="shared" si="1"/>
        <v>44611</v>
      </c>
      <c r="DV4" s="165">
        <f t="shared" si="1"/>
        <v>44612</v>
      </c>
      <c r="DW4" s="165">
        <f t="shared" si="1"/>
        <v>44613</v>
      </c>
      <c r="DX4" s="165">
        <f t="shared" si="1"/>
        <v>44614</v>
      </c>
      <c r="DY4" s="165">
        <f t="shared" si="1"/>
        <v>44615</v>
      </c>
      <c r="DZ4" s="165">
        <f t="shared" si="1"/>
        <v>44616</v>
      </c>
      <c r="EA4" s="165">
        <f t="shared" si="1"/>
        <v>44617</v>
      </c>
      <c r="EB4" s="165">
        <f t="shared" si="1"/>
        <v>44618</v>
      </c>
      <c r="EC4" s="165">
        <f t="shared" si="1"/>
        <v>44619</v>
      </c>
      <c r="ED4" s="165">
        <f t="shared" si="1"/>
        <v>44620</v>
      </c>
      <c r="EE4" s="165">
        <f t="shared" si="1"/>
        <v>44621</v>
      </c>
      <c r="EF4" s="165">
        <f t="shared" si="1"/>
        <v>44622</v>
      </c>
      <c r="EG4" s="165">
        <f t="shared" si="1"/>
        <v>44623</v>
      </c>
      <c r="EH4" s="165">
        <f t="shared" si="1"/>
        <v>44624</v>
      </c>
      <c r="EI4" s="165">
        <f t="shared" si="1"/>
        <v>44625</v>
      </c>
      <c r="EJ4" s="165">
        <f t="shared" si="1"/>
        <v>44626</v>
      </c>
      <c r="EK4" s="165">
        <f t="shared" si="1"/>
        <v>44627</v>
      </c>
      <c r="EL4" s="165">
        <f t="shared" si="1"/>
        <v>44628</v>
      </c>
      <c r="EM4" s="165">
        <f t="shared" ref="EM4:GX4" si="2">EM3</f>
        <v>44629</v>
      </c>
      <c r="EN4" s="165">
        <f t="shared" si="2"/>
        <v>44630</v>
      </c>
      <c r="EO4" s="165">
        <f t="shared" si="2"/>
        <v>44631</v>
      </c>
      <c r="EP4" s="165">
        <f t="shared" si="2"/>
        <v>44632</v>
      </c>
      <c r="EQ4" s="165">
        <f t="shared" si="2"/>
        <v>44633</v>
      </c>
      <c r="ER4" s="165">
        <f t="shared" si="2"/>
        <v>44634</v>
      </c>
      <c r="ES4" s="165">
        <f t="shared" si="2"/>
        <v>44635</v>
      </c>
      <c r="ET4" s="165">
        <f t="shared" si="2"/>
        <v>44636</v>
      </c>
      <c r="EU4" s="165">
        <f t="shared" si="2"/>
        <v>44637</v>
      </c>
      <c r="EV4" s="165">
        <f t="shared" si="2"/>
        <v>44638</v>
      </c>
      <c r="EW4" s="165">
        <f t="shared" si="2"/>
        <v>44639</v>
      </c>
      <c r="EX4" s="165">
        <f t="shared" si="2"/>
        <v>44640</v>
      </c>
      <c r="EY4" s="165">
        <f t="shared" si="2"/>
        <v>44641</v>
      </c>
      <c r="EZ4" s="165">
        <f t="shared" si="2"/>
        <v>44642</v>
      </c>
      <c r="FA4" s="165">
        <f t="shared" si="2"/>
        <v>44643</v>
      </c>
      <c r="FB4" s="165">
        <f t="shared" si="2"/>
        <v>44644</v>
      </c>
      <c r="FC4" s="165">
        <f t="shared" si="2"/>
        <v>44645</v>
      </c>
      <c r="FD4" s="165">
        <f t="shared" si="2"/>
        <v>44646</v>
      </c>
      <c r="FE4" s="165">
        <f t="shared" si="2"/>
        <v>44647</v>
      </c>
      <c r="FF4" s="165">
        <f t="shared" si="2"/>
        <v>44648</v>
      </c>
      <c r="FG4" s="165">
        <f t="shared" si="2"/>
        <v>44649</v>
      </c>
      <c r="FH4" s="165">
        <f t="shared" si="2"/>
        <v>44650</v>
      </c>
      <c r="FI4" s="165">
        <f t="shared" si="2"/>
        <v>44651</v>
      </c>
      <c r="FJ4" s="165">
        <f t="shared" si="2"/>
        <v>44652</v>
      </c>
      <c r="FK4" s="165">
        <f t="shared" si="2"/>
        <v>44653</v>
      </c>
      <c r="FL4" s="165">
        <f t="shared" si="2"/>
        <v>44654</v>
      </c>
      <c r="FM4" s="165">
        <f t="shared" si="2"/>
        <v>44655</v>
      </c>
      <c r="FN4" s="165">
        <f t="shared" si="2"/>
        <v>44656</v>
      </c>
      <c r="FO4" s="165">
        <f t="shared" si="2"/>
        <v>44657</v>
      </c>
      <c r="FP4" s="165">
        <f t="shared" si="2"/>
        <v>44658</v>
      </c>
      <c r="FQ4" s="165">
        <f t="shared" si="2"/>
        <v>44659</v>
      </c>
      <c r="FR4" s="165">
        <f t="shared" si="2"/>
        <v>44660</v>
      </c>
      <c r="FS4" s="165">
        <f t="shared" si="2"/>
        <v>44661</v>
      </c>
      <c r="FT4" s="165">
        <f t="shared" si="2"/>
        <v>44662</v>
      </c>
      <c r="FU4" s="165">
        <f t="shared" si="2"/>
        <v>44663</v>
      </c>
      <c r="FV4" s="165">
        <f t="shared" si="2"/>
        <v>44664</v>
      </c>
      <c r="FW4" s="165">
        <f t="shared" si="2"/>
        <v>44665</v>
      </c>
      <c r="FX4" s="165">
        <f t="shared" si="2"/>
        <v>44666</v>
      </c>
      <c r="FY4" s="165">
        <f t="shared" si="2"/>
        <v>44667</v>
      </c>
      <c r="FZ4" s="165">
        <f t="shared" si="2"/>
        <v>44668</v>
      </c>
      <c r="GA4" s="165">
        <f t="shared" si="2"/>
        <v>44669</v>
      </c>
      <c r="GB4" s="165">
        <f t="shared" si="2"/>
        <v>44670</v>
      </c>
      <c r="GC4" s="165">
        <f t="shared" si="2"/>
        <v>44671</v>
      </c>
      <c r="GD4" s="165">
        <f t="shared" si="2"/>
        <v>44672</v>
      </c>
      <c r="GE4" s="165">
        <f t="shared" si="2"/>
        <v>44673</v>
      </c>
      <c r="GF4" s="165">
        <f t="shared" si="2"/>
        <v>44674</v>
      </c>
      <c r="GG4" s="165">
        <f t="shared" si="2"/>
        <v>44675</v>
      </c>
      <c r="GH4" s="165">
        <f t="shared" si="2"/>
        <v>44676</v>
      </c>
      <c r="GI4" s="165">
        <f t="shared" si="2"/>
        <v>44677</v>
      </c>
      <c r="GJ4" s="165">
        <f t="shared" si="2"/>
        <v>44678</v>
      </c>
      <c r="GK4" s="165">
        <f t="shared" si="2"/>
        <v>44679</v>
      </c>
      <c r="GL4" s="165">
        <f t="shared" si="2"/>
        <v>44680</v>
      </c>
      <c r="GM4" s="165">
        <f t="shared" si="2"/>
        <v>44681</v>
      </c>
      <c r="GN4" s="165">
        <f t="shared" si="2"/>
        <v>44682</v>
      </c>
      <c r="GO4" s="165">
        <f t="shared" si="2"/>
        <v>44683</v>
      </c>
      <c r="GP4" s="165">
        <f t="shared" si="2"/>
        <v>44684</v>
      </c>
      <c r="GQ4" s="165">
        <f t="shared" si="2"/>
        <v>44685</v>
      </c>
      <c r="GR4" s="165">
        <f t="shared" si="2"/>
        <v>44686</v>
      </c>
      <c r="GS4" s="165">
        <f t="shared" si="2"/>
        <v>44687</v>
      </c>
      <c r="GT4" s="165">
        <f t="shared" si="2"/>
        <v>44688</v>
      </c>
      <c r="GU4" s="165">
        <f t="shared" si="2"/>
        <v>44689</v>
      </c>
      <c r="GV4" s="165">
        <f t="shared" si="2"/>
        <v>44690</v>
      </c>
      <c r="GW4" s="165">
        <f t="shared" si="2"/>
        <v>44691</v>
      </c>
      <c r="GX4" s="165">
        <f t="shared" si="2"/>
        <v>44692</v>
      </c>
      <c r="GY4" s="165">
        <f t="shared" ref="GY4:JJ4" si="3">GY3</f>
        <v>44693</v>
      </c>
      <c r="GZ4" s="165">
        <f t="shared" si="3"/>
        <v>44694</v>
      </c>
      <c r="HA4" s="165">
        <f t="shared" si="3"/>
        <v>44695</v>
      </c>
      <c r="HB4" s="165">
        <f t="shared" si="3"/>
        <v>44696</v>
      </c>
      <c r="HC4" s="165">
        <f t="shared" si="3"/>
        <v>44697</v>
      </c>
      <c r="HD4" s="165">
        <f t="shared" si="3"/>
        <v>44698</v>
      </c>
      <c r="HE4" s="165">
        <f t="shared" si="3"/>
        <v>44699</v>
      </c>
      <c r="HF4" s="165">
        <f t="shared" si="3"/>
        <v>44700</v>
      </c>
      <c r="HG4" s="165">
        <f t="shared" si="3"/>
        <v>44701</v>
      </c>
      <c r="HH4" s="165">
        <f t="shared" si="3"/>
        <v>44702</v>
      </c>
      <c r="HI4" s="165">
        <f t="shared" si="3"/>
        <v>44703</v>
      </c>
      <c r="HJ4" s="165">
        <f t="shared" si="3"/>
        <v>44704</v>
      </c>
      <c r="HK4" s="165">
        <f t="shared" si="3"/>
        <v>44705</v>
      </c>
      <c r="HL4" s="165">
        <f t="shared" si="3"/>
        <v>44706</v>
      </c>
      <c r="HM4" s="165">
        <f t="shared" si="3"/>
        <v>44707</v>
      </c>
      <c r="HN4" s="165">
        <f t="shared" si="3"/>
        <v>44708</v>
      </c>
      <c r="HO4" s="165">
        <f t="shared" si="3"/>
        <v>44709</v>
      </c>
      <c r="HP4" s="165">
        <f t="shared" si="3"/>
        <v>44710</v>
      </c>
      <c r="HQ4" s="165">
        <f t="shared" si="3"/>
        <v>44711</v>
      </c>
      <c r="HR4" s="165">
        <f t="shared" si="3"/>
        <v>44712</v>
      </c>
      <c r="HS4" s="165">
        <f t="shared" si="3"/>
        <v>44713</v>
      </c>
      <c r="HT4" s="165">
        <f t="shared" si="3"/>
        <v>44714</v>
      </c>
      <c r="HU4" s="165">
        <f t="shared" si="3"/>
        <v>44715</v>
      </c>
      <c r="HV4" s="165">
        <f t="shared" si="3"/>
        <v>44716</v>
      </c>
      <c r="HW4" s="165">
        <f t="shared" si="3"/>
        <v>44717</v>
      </c>
      <c r="HX4" s="165">
        <f t="shared" si="3"/>
        <v>44718</v>
      </c>
      <c r="HY4" s="165">
        <f t="shared" si="3"/>
        <v>44719</v>
      </c>
      <c r="HZ4" s="165">
        <f t="shared" si="3"/>
        <v>44720</v>
      </c>
      <c r="IA4" s="165">
        <f t="shared" si="3"/>
        <v>44721</v>
      </c>
      <c r="IB4" s="165">
        <f t="shared" si="3"/>
        <v>44722</v>
      </c>
      <c r="IC4" s="165">
        <f t="shared" si="3"/>
        <v>44723</v>
      </c>
      <c r="ID4" s="165">
        <f t="shared" si="3"/>
        <v>44724</v>
      </c>
      <c r="IE4" s="165">
        <f t="shared" si="3"/>
        <v>44725</v>
      </c>
      <c r="IF4" s="165">
        <f t="shared" si="3"/>
        <v>44726</v>
      </c>
      <c r="IG4" s="165">
        <f t="shared" si="3"/>
        <v>44727</v>
      </c>
      <c r="IH4" s="165">
        <f t="shared" si="3"/>
        <v>44728</v>
      </c>
      <c r="II4" s="165">
        <f t="shared" si="3"/>
        <v>44729</v>
      </c>
      <c r="IJ4" s="165">
        <f t="shared" si="3"/>
        <v>44730</v>
      </c>
      <c r="IK4" s="165">
        <f t="shared" si="3"/>
        <v>44731</v>
      </c>
      <c r="IL4" s="165">
        <f t="shared" si="3"/>
        <v>44732</v>
      </c>
      <c r="IM4" s="165">
        <f t="shared" si="3"/>
        <v>44733</v>
      </c>
      <c r="IN4" s="165">
        <f t="shared" si="3"/>
        <v>44734</v>
      </c>
      <c r="IO4" s="165">
        <f t="shared" si="3"/>
        <v>44735</v>
      </c>
      <c r="IP4" s="165">
        <f t="shared" si="3"/>
        <v>44736</v>
      </c>
      <c r="IQ4" s="165">
        <f t="shared" si="3"/>
        <v>44737</v>
      </c>
      <c r="IR4" s="165">
        <f t="shared" si="3"/>
        <v>44738</v>
      </c>
      <c r="IS4" s="165">
        <f t="shared" si="3"/>
        <v>44739</v>
      </c>
      <c r="IT4" s="165">
        <f t="shared" si="3"/>
        <v>44740</v>
      </c>
      <c r="IU4" s="165">
        <f t="shared" si="3"/>
        <v>44741</v>
      </c>
      <c r="IV4" s="165">
        <f t="shared" si="3"/>
        <v>44742</v>
      </c>
      <c r="IW4" s="165">
        <f t="shared" si="3"/>
        <v>44743</v>
      </c>
      <c r="IX4" s="165">
        <f t="shared" si="3"/>
        <v>44744</v>
      </c>
      <c r="IY4" s="165">
        <f t="shared" si="3"/>
        <v>44745</v>
      </c>
      <c r="IZ4" s="165">
        <f t="shared" si="3"/>
        <v>44746</v>
      </c>
      <c r="JA4" s="165">
        <f t="shared" si="3"/>
        <v>44747</v>
      </c>
      <c r="JB4" s="165">
        <f t="shared" si="3"/>
        <v>44748</v>
      </c>
      <c r="JC4" s="165">
        <f t="shared" si="3"/>
        <v>44749</v>
      </c>
      <c r="JD4" s="165">
        <f t="shared" si="3"/>
        <v>44750</v>
      </c>
      <c r="JE4" s="165">
        <f t="shared" si="3"/>
        <v>44751</v>
      </c>
      <c r="JF4" s="165">
        <f t="shared" si="3"/>
        <v>44752</v>
      </c>
      <c r="JG4" s="165">
        <f t="shared" si="3"/>
        <v>44753</v>
      </c>
      <c r="JH4" s="165">
        <f t="shared" si="3"/>
        <v>44754</v>
      </c>
      <c r="JI4" s="165">
        <f t="shared" si="3"/>
        <v>44755</v>
      </c>
      <c r="JJ4" s="165">
        <f t="shared" si="3"/>
        <v>44756</v>
      </c>
      <c r="JK4" s="165">
        <f t="shared" ref="JK4:LF4" si="4">JK3</f>
        <v>44757</v>
      </c>
      <c r="JL4" s="165">
        <f t="shared" si="4"/>
        <v>44758</v>
      </c>
      <c r="JM4" s="165">
        <f t="shared" si="4"/>
        <v>44759</v>
      </c>
      <c r="JN4" s="165">
        <f t="shared" si="4"/>
        <v>44760</v>
      </c>
      <c r="JO4" s="165">
        <f t="shared" si="4"/>
        <v>44761</v>
      </c>
      <c r="JP4" s="165">
        <f t="shared" si="4"/>
        <v>44762</v>
      </c>
      <c r="JQ4" s="165">
        <f t="shared" si="4"/>
        <v>44763</v>
      </c>
      <c r="JR4" s="165">
        <f t="shared" si="4"/>
        <v>44764</v>
      </c>
      <c r="JS4" s="165">
        <f t="shared" si="4"/>
        <v>44765</v>
      </c>
      <c r="JT4" s="165">
        <f t="shared" si="4"/>
        <v>44766</v>
      </c>
      <c r="JU4" s="165">
        <f t="shared" si="4"/>
        <v>44767</v>
      </c>
      <c r="JV4" s="165">
        <f t="shared" si="4"/>
        <v>44768</v>
      </c>
      <c r="JW4" s="165">
        <f t="shared" si="4"/>
        <v>44769</v>
      </c>
      <c r="JX4" s="165">
        <f t="shared" si="4"/>
        <v>44770</v>
      </c>
      <c r="JY4" s="165">
        <f t="shared" si="4"/>
        <v>44771</v>
      </c>
      <c r="JZ4" s="165">
        <f t="shared" si="4"/>
        <v>44772</v>
      </c>
      <c r="KA4" s="165">
        <f t="shared" si="4"/>
        <v>44773</v>
      </c>
      <c r="KB4" s="165">
        <f t="shared" si="4"/>
        <v>44774</v>
      </c>
      <c r="KC4" s="165">
        <f t="shared" si="4"/>
        <v>44775</v>
      </c>
      <c r="KD4" s="165">
        <f t="shared" si="4"/>
        <v>44776</v>
      </c>
      <c r="KE4" s="165">
        <f t="shared" si="4"/>
        <v>44777</v>
      </c>
      <c r="KF4" s="165">
        <f t="shared" si="4"/>
        <v>44778</v>
      </c>
      <c r="KG4" s="165">
        <f t="shared" si="4"/>
        <v>44779</v>
      </c>
      <c r="KH4" s="165">
        <f t="shared" si="4"/>
        <v>44780</v>
      </c>
      <c r="KI4" s="165">
        <f t="shared" si="4"/>
        <v>44781</v>
      </c>
      <c r="KJ4" s="165">
        <f t="shared" si="4"/>
        <v>44782</v>
      </c>
      <c r="KK4" s="165">
        <f t="shared" si="4"/>
        <v>44783</v>
      </c>
      <c r="KL4" s="165">
        <f t="shared" si="4"/>
        <v>44784</v>
      </c>
      <c r="KM4" s="165">
        <f t="shared" si="4"/>
        <v>44785</v>
      </c>
      <c r="KN4" s="165">
        <f t="shared" si="4"/>
        <v>44786</v>
      </c>
      <c r="KO4" s="165">
        <f t="shared" si="4"/>
        <v>44787</v>
      </c>
      <c r="KP4" s="165">
        <f t="shared" si="4"/>
        <v>44788</v>
      </c>
      <c r="KQ4" s="165">
        <f t="shared" si="4"/>
        <v>44789</v>
      </c>
      <c r="KR4" s="165">
        <f t="shared" si="4"/>
        <v>44790</v>
      </c>
      <c r="KS4" s="165">
        <f t="shared" si="4"/>
        <v>44791</v>
      </c>
      <c r="KT4" s="165">
        <f t="shared" si="4"/>
        <v>44792</v>
      </c>
      <c r="KU4" s="165">
        <f t="shared" si="4"/>
        <v>44793</v>
      </c>
      <c r="KV4" s="165">
        <f t="shared" si="4"/>
        <v>44794</v>
      </c>
      <c r="KW4" s="165">
        <f t="shared" si="4"/>
        <v>44795</v>
      </c>
      <c r="KX4" s="165">
        <f t="shared" si="4"/>
        <v>44796</v>
      </c>
      <c r="KY4" s="165">
        <f t="shared" si="4"/>
        <v>44797</v>
      </c>
      <c r="KZ4" s="121">
        <f t="shared" si="4"/>
        <v>44798</v>
      </c>
      <c r="LA4" s="121">
        <f t="shared" si="4"/>
        <v>44799</v>
      </c>
      <c r="LB4" s="121">
        <f t="shared" si="4"/>
        <v>44800</v>
      </c>
      <c r="LC4" s="121">
        <f t="shared" si="4"/>
        <v>44801</v>
      </c>
      <c r="LD4" s="121">
        <f t="shared" si="4"/>
        <v>44802</v>
      </c>
      <c r="LE4" s="121">
        <f t="shared" si="4"/>
        <v>44803</v>
      </c>
      <c r="LF4" s="121">
        <f t="shared" si="4"/>
        <v>44804</v>
      </c>
    </row>
    <row r="5" spans="1:318" s="119" customFormat="1" ht="10.050000000000001" customHeight="1">
      <c r="A5" s="233"/>
      <c r="B5" s="236"/>
      <c r="C5" s="236"/>
      <c r="D5" s="239"/>
      <c r="E5" s="242"/>
      <c r="F5" s="245"/>
      <c r="G5" s="245"/>
      <c r="H5" s="248"/>
      <c r="I5" s="248"/>
      <c r="J5" s="248"/>
      <c r="K5" s="251"/>
      <c r="L5" s="230"/>
      <c r="M5" s="230"/>
      <c r="N5" s="257"/>
      <c r="O5" s="166">
        <f t="shared" ref="O5:BZ5" si="5">O3</f>
        <v>44501</v>
      </c>
      <c r="P5" s="166">
        <f t="shared" si="5"/>
        <v>44502</v>
      </c>
      <c r="Q5" s="166">
        <f t="shared" si="5"/>
        <v>44503</v>
      </c>
      <c r="R5" s="166">
        <f t="shared" si="5"/>
        <v>44504</v>
      </c>
      <c r="S5" s="166">
        <f t="shared" si="5"/>
        <v>44505</v>
      </c>
      <c r="T5" s="166">
        <f t="shared" si="5"/>
        <v>44506</v>
      </c>
      <c r="U5" s="166">
        <f t="shared" si="5"/>
        <v>44507</v>
      </c>
      <c r="V5" s="166">
        <f t="shared" si="5"/>
        <v>44508</v>
      </c>
      <c r="W5" s="166">
        <f t="shared" si="5"/>
        <v>44509</v>
      </c>
      <c r="X5" s="166">
        <f t="shared" si="5"/>
        <v>44510</v>
      </c>
      <c r="Y5" s="166">
        <f t="shared" si="5"/>
        <v>44511</v>
      </c>
      <c r="Z5" s="166">
        <f t="shared" si="5"/>
        <v>44512</v>
      </c>
      <c r="AA5" s="166">
        <f t="shared" si="5"/>
        <v>44513</v>
      </c>
      <c r="AB5" s="166">
        <f t="shared" si="5"/>
        <v>44514</v>
      </c>
      <c r="AC5" s="166">
        <f t="shared" si="5"/>
        <v>44515</v>
      </c>
      <c r="AD5" s="166">
        <f t="shared" si="5"/>
        <v>44516</v>
      </c>
      <c r="AE5" s="166">
        <f t="shared" si="5"/>
        <v>44517</v>
      </c>
      <c r="AF5" s="166">
        <f t="shared" si="5"/>
        <v>44518</v>
      </c>
      <c r="AG5" s="166">
        <f t="shared" si="5"/>
        <v>44519</v>
      </c>
      <c r="AH5" s="166">
        <f t="shared" si="5"/>
        <v>44520</v>
      </c>
      <c r="AI5" s="166">
        <f t="shared" si="5"/>
        <v>44521</v>
      </c>
      <c r="AJ5" s="166">
        <f t="shared" si="5"/>
        <v>44522</v>
      </c>
      <c r="AK5" s="166">
        <f t="shared" si="5"/>
        <v>44523</v>
      </c>
      <c r="AL5" s="166">
        <f t="shared" si="5"/>
        <v>44524</v>
      </c>
      <c r="AM5" s="166">
        <f t="shared" si="5"/>
        <v>44525</v>
      </c>
      <c r="AN5" s="166">
        <f t="shared" si="5"/>
        <v>44526</v>
      </c>
      <c r="AO5" s="166">
        <f t="shared" si="5"/>
        <v>44527</v>
      </c>
      <c r="AP5" s="166">
        <f t="shared" si="5"/>
        <v>44528</v>
      </c>
      <c r="AQ5" s="166">
        <f t="shared" si="5"/>
        <v>44529</v>
      </c>
      <c r="AR5" s="166">
        <f t="shared" si="5"/>
        <v>44530</v>
      </c>
      <c r="AS5" s="166">
        <f t="shared" si="5"/>
        <v>44531</v>
      </c>
      <c r="AT5" s="166">
        <f t="shared" si="5"/>
        <v>44532</v>
      </c>
      <c r="AU5" s="166">
        <f t="shared" si="5"/>
        <v>44533</v>
      </c>
      <c r="AV5" s="166">
        <f t="shared" si="5"/>
        <v>44534</v>
      </c>
      <c r="AW5" s="166">
        <f t="shared" si="5"/>
        <v>44535</v>
      </c>
      <c r="AX5" s="166">
        <f t="shared" si="5"/>
        <v>44536</v>
      </c>
      <c r="AY5" s="166">
        <f t="shared" si="5"/>
        <v>44537</v>
      </c>
      <c r="AZ5" s="166">
        <f t="shared" si="5"/>
        <v>44538</v>
      </c>
      <c r="BA5" s="166">
        <f t="shared" si="5"/>
        <v>44539</v>
      </c>
      <c r="BB5" s="166">
        <f t="shared" si="5"/>
        <v>44540</v>
      </c>
      <c r="BC5" s="166">
        <f t="shared" si="5"/>
        <v>44541</v>
      </c>
      <c r="BD5" s="166">
        <f t="shared" si="5"/>
        <v>44542</v>
      </c>
      <c r="BE5" s="166">
        <f t="shared" si="5"/>
        <v>44543</v>
      </c>
      <c r="BF5" s="166">
        <f t="shared" si="5"/>
        <v>44544</v>
      </c>
      <c r="BG5" s="166">
        <f t="shared" si="5"/>
        <v>44545</v>
      </c>
      <c r="BH5" s="166">
        <f t="shared" si="5"/>
        <v>44546</v>
      </c>
      <c r="BI5" s="166">
        <f t="shared" si="5"/>
        <v>44547</v>
      </c>
      <c r="BJ5" s="166">
        <f t="shared" si="5"/>
        <v>44548</v>
      </c>
      <c r="BK5" s="166">
        <f t="shared" si="5"/>
        <v>44549</v>
      </c>
      <c r="BL5" s="166">
        <f t="shared" si="5"/>
        <v>44550</v>
      </c>
      <c r="BM5" s="166">
        <f t="shared" si="5"/>
        <v>44551</v>
      </c>
      <c r="BN5" s="166">
        <f t="shared" si="5"/>
        <v>44552</v>
      </c>
      <c r="BO5" s="166">
        <f t="shared" si="5"/>
        <v>44553</v>
      </c>
      <c r="BP5" s="166">
        <f t="shared" si="5"/>
        <v>44554</v>
      </c>
      <c r="BQ5" s="166">
        <f t="shared" si="5"/>
        <v>44555</v>
      </c>
      <c r="BR5" s="166">
        <f t="shared" si="5"/>
        <v>44556</v>
      </c>
      <c r="BS5" s="166">
        <f t="shared" si="5"/>
        <v>44557</v>
      </c>
      <c r="BT5" s="166">
        <f t="shared" si="5"/>
        <v>44558</v>
      </c>
      <c r="BU5" s="166">
        <f t="shared" si="5"/>
        <v>44559</v>
      </c>
      <c r="BV5" s="166">
        <f t="shared" si="5"/>
        <v>44560</v>
      </c>
      <c r="BW5" s="166">
        <f t="shared" si="5"/>
        <v>44561</v>
      </c>
      <c r="BX5" s="166">
        <f t="shared" si="5"/>
        <v>44562</v>
      </c>
      <c r="BY5" s="166">
        <f t="shared" si="5"/>
        <v>44563</v>
      </c>
      <c r="BZ5" s="166">
        <f t="shared" si="5"/>
        <v>44564</v>
      </c>
      <c r="CA5" s="166">
        <f t="shared" ref="CA5:EL5" si="6">CA3</f>
        <v>44565</v>
      </c>
      <c r="CB5" s="166">
        <f t="shared" si="6"/>
        <v>44566</v>
      </c>
      <c r="CC5" s="166">
        <f t="shared" si="6"/>
        <v>44567</v>
      </c>
      <c r="CD5" s="166">
        <f t="shared" si="6"/>
        <v>44568</v>
      </c>
      <c r="CE5" s="166">
        <f t="shared" si="6"/>
        <v>44569</v>
      </c>
      <c r="CF5" s="166">
        <f t="shared" si="6"/>
        <v>44570</v>
      </c>
      <c r="CG5" s="166">
        <f t="shared" si="6"/>
        <v>44571</v>
      </c>
      <c r="CH5" s="166">
        <f t="shared" si="6"/>
        <v>44572</v>
      </c>
      <c r="CI5" s="166">
        <f t="shared" si="6"/>
        <v>44573</v>
      </c>
      <c r="CJ5" s="166">
        <f t="shared" si="6"/>
        <v>44574</v>
      </c>
      <c r="CK5" s="166">
        <f t="shared" si="6"/>
        <v>44575</v>
      </c>
      <c r="CL5" s="166">
        <f t="shared" si="6"/>
        <v>44576</v>
      </c>
      <c r="CM5" s="166">
        <f t="shared" si="6"/>
        <v>44577</v>
      </c>
      <c r="CN5" s="166">
        <f t="shared" si="6"/>
        <v>44578</v>
      </c>
      <c r="CO5" s="166">
        <f t="shared" si="6"/>
        <v>44579</v>
      </c>
      <c r="CP5" s="166">
        <f t="shared" si="6"/>
        <v>44580</v>
      </c>
      <c r="CQ5" s="166">
        <f t="shared" si="6"/>
        <v>44581</v>
      </c>
      <c r="CR5" s="166">
        <f t="shared" si="6"/>
        <v>44582</v>
      </c>
      <c r="CS5" s="166">
        <f t="shared" si="6"/>
        <v>44583</v>
      </c>
      <c r="CT5" s="166">
        <f t="shared" si="6"/>
        <v>44584</v>
      </c>
      <c r="CU5" s="166">
        <f t="shared" si="6"/>
        <v>44585</v>
      </c>
      <c r="CV5" s="166">
        <f t="shared" si="6"/>
        <v>44586</v>
      </c>
      <c r="CW5" s="166">
        <f t="shared" si="6"/>
        <v>44587</v>
      </c>
      <c r="CX5" s="166">
        <f t="shared" si="6"/>
        <v>44588</v>
      </c>
      <c r="CY5" s="166">
        <f t="shared" si="6"/>
        <v>44589</v>
      </c>
      <c r="CZ5" s="166">
        <f t="shared" si="6"/>
        <v>44590</v>
      </c>
      <c r="DA5" s="166">
        <f t="shared" si="6"/>
        <v>44591</v>
      </c>
      <c r="DB5" s="166">
        <f t="shared" si="6"/>
        <v>44592</v>
      </c>
      <c r="DC5" s="166">
        <f t="shared" si="6"/>
        <v>44593</v>
      </c>
      <c r="DD5" s="166">
        <f t="shared" si="6"/>
        <v>44594</v>
      </c>
      <c r="DE5" s="166">
        <f t="shared" si="6"/>
        <v>44595</v>
      </c>
      <c r="DF5" s="166">
        <f t="shared" si="6"/>
        <v>44596</v>
      </c>
      <c r="DG5" s="166">
        <f t="shared" si="6"/>
        <v>44597</v>
      </c>
      <c r="DH5" s="166">
        <f t="shared" si="6"/>
        <v>44598</v>
      </c>
      <c r="DI5" s="166">
        <f t="shared" si="6"/>
        <v>44599</v>
      </c>
      <c r="DJ5" s="166">
        <f t="shared" si="6"/>
        <v>44600</v>
      </c>
      <c r="DK5" s="166">
        <f t="shared" si="6"/>
        <v>44601</v>
      </c>
      <c r="DL5" s="166">
        <f t="shared" si="6"/>
        <v>44602</v>
      </c>
      <c r="DM5" s="166">
        <f t="shared" si="6"/>
        <v>44603</v>
      </c>
      <c r="DN5" s="166">
        <f t="shared" si="6"/>
        <v>44604</v>
      </c>
      <c r="DO5" s="166">
        <f t="shared" si="6"/>
        <v>44605</v>
      </c>
      <c r="DP5" s="166">
        <f t="shared" si="6"/>
        <v>44606</v>
      </c>
      <c r="DQ5" s="166">
        <f t="shared" si="6"/>
        <v>44607</v>
      </c>
      <c r="DR5" s="166">
        <f t="shared" si="6"/>
        <v>44608</v>
      </c>
      <c r="DS5" s="166">
        <f t="shared" si="6"/>
        <v>44609</v>
      </c>
      <c r="DT5" s="166">
        <f t="shared" si="6"/>
        <v>44610</v>
      </c>
      <c r="DU5" s="166">
        <f t="shared" si="6"/>
        <v>44611</v>
      </c>
      <c r="DV5" s="166">
        <f t="shared" si="6"/>
        <v>44612</v>
      </c>
      <c r="DW5" s="166">
        <f t="shared" si="6"/>
        <v>44613</v>
      </c>
      <c r="DX5" s="166">
        <f t="shared" si="6"/>
        <v>44614</v>
      </c>
      <c r="DY5" s="166">
        <f t="shared" si="6"/>
        <v>44615</v>
      </c>
      <c r="DZ5" s="166">
        <f t="shared" si="6"/>
        <v>44616</v>
      </c>
      <c r="EA5" s="166">
        <f t="shared" si="6"/>
        <v>44617</v>
      </c>
      <c r="EB5" s="166">
        <f t="shared" si="6"/>
        <v>44618</v>
      </c>
      <c r="EC5" s="166">
        <f t="shared" si="6"/>
        <v>44619</v>
      </c>
      <c r="ED5" s="166">
        <f t="shared" si="6"/>
        <v>44620</v>
      </c>
      <c r="EE5" s="166">
        <f t="shared" si="6"/>
        <v>44621</v>
      </c>
      <c r="EF5" s="166">
        <f t="shared" si="6"/>
        <v>44622</v>
      </c>
      <c r="EG5" s="166">
        <f t="shared" si="6"/>
        <v>44623</v>
      </c>
      <c r="EH5" s="166">
        <f t="shared" si="6"/>
        <v>44624</v>
      </c>
      <c r="EI5" s="166">
        <f t="shared" si="6"/>
        <v>44625</v>
      </c>
      <c r="EJ5" s="166">
        <f t="shared" si="6"/>
        <v>44626</v>
      </c>
      <c r="EK5" s="166">
        <f t="shared" si="6"/>
        <v>44627</v>
      </c>
      <c r="EL5" s="166">
        <f t="shared" si="6"/>
        <v>44628</v>
      </c>
      <c r="EM5" s="166">
        <f t="shared" ref="EM5:GX5" si="7">EM3</f>
        <v>44629</v>
      </c>
      <c r="EN5" s="166">
        <f t="shared" si="7"/>
        <v>44630</v>
      </c>
      <c r="EO5" s="166">
        <f t="shared" si="7"/>
        <v>44631</v>
      </c>
      <c r="EP5" s="166">
        <f t="shared" si="7"/>
        <v>44632</v>
      </c>
      <c r="EQ5" s="166">
        <f t="shared" si="7"/>
        <v>44633</v>
      </c>
      <c r="ER5" s="166">
        <f t="shared" si="7"/>
        <v>44634</v>
      </c>
      <c r="ES5" s="166">
        <f t="shared" si="7"/>
        <v>44635</v>
      </c>
      <c r="ET5" s="166">
        <f t="shared" si="7"/>
        <v>44636</v>
      </c>
      <c r="EU5" s="166">
        <f t="shared" si="7"/>
        <v>44637</v>
      </c>
      <c r="EV5" s="166">
        <f t="shared" si="7"/>
        <v>44638</v>
      </c>
      <c r="EW5" s="166">
        <f t="shared" si="7"/>
        <v>44639</v>
      </c>
      <c r="EX5" s="166">
        <f t="shared" si="7"/>
        <v>44640</v>
      </c>
      <c r="EY5" s="166">
        <f t="shared" si="7"/>
        <v>44641</v>
      </c>
      <c r="EZ5" s="166">
        <f t="shared" si="7"/>
        <v>44642</v>
      </c>
      <c r="FA5" s="166">
        <f t="shared" si="7"/>
        <v>44643</v>
      </c>
      <c r="FB5" s="166">
        <f t="shared" si="7"/>
        <v>44644</v>
      </c>
      <c r="FC5" s="166">
        <f t="shared" si="7"/>
        <v>44645</v>
      </c>
      <c r="FD5" s="166">
        <f t="shared" si="7"/>
        <v>44646</v>
      </c>
      <c r="FE5" s="166">
        <f t="shared" si="7"/>
        <v>44647</v>
      </c>
      <c r="FF5" s="166">
        <f t="shared" si="7"/>
        <v>44648</v>
      </c>
      <c r="FG5" s="166">
        <f t="shared" si="7"/>
        <v>44649</v>
      </c>
      <c r="FH5" s="166">
        <f t="shared" si="7"/>
        <v>44650</v>
      </c>
      <c r="FI5" s="166">
        <f t="shared" si="7"/>
        <v>44651</v>
      </c>
      <c r="FJ5" s="166">
        <f t="shared" si="7"/>
        <v>44652</v>
      </c>
      <c r="FK5" s="166">
        <f t="shared" si="7"/>
        <v>44653</v>
      </c>
      <c r="FL5" s="166">
        <f t="shared" si="7"/>
        <v>44654</v>
      </c>
      <c r="FM5" s="166">
        <f t="shared" si="7"/>
        <v>44655</v>
      </c>
      <c r="FN5" s="166">
        <f t="shared" si="7"/>
        <v>44656</v>
      </c>
      <c r="FO5" s="166">
        <f t="shared" si="7"/>
        <v>44657</v>
      </c>
      <c r="FP5" s="166">
        <f t="shared" si="7"/>
        <v>44658</v>
      </c>
      <c r="FQ5" s="166">
        <f t="shared" si="7"/>
        <v>44659</v>
      </c>
      <c r="FR5" s="166">
        <f t="shared" si="7"/>
        <v>44660</v>
      </c>
      <c r="FS5" s="166">
        <f t="shared" si="7"/>
        <v>44661</v>
      </c>
      <c r="FT5" s="166">
        <f t="shared" si="7"/>
        <v>44662</v>
      </c>
      <c r="FU5" s="166">
        <f t="shared" si="7"/>
        <v>44663</v>
      </c>
      <c r="FV5" s="166">
        <f t="shared" si="7"/>
        <v>44664</v>
      </c>
      <c r="FW5" s="166">
        <f t="shared" si="7"/>
        <v>44665</v>
      </c>
      <c r="FX5" s="166">
        <f t="shared" si="7"/>
        <v>44666</v>
      </c>
      <c r="FY5" s="166">
        <f t="shared" si="7"/>
        <v>44667</v>
      </c>
      <c r="FZ5" s="166">
        <f t="shared" si="7"/>
        <v>44668</v>
      </c>
      <c r="GA5" s="166">
        <f t="shared" si="7"/>
        <v>44669</v>
      </c>
      <c r="GB5" s="166">
        <f t="shared" si="7"/>
        <v>44670</v>
      </c>
      <c r="GC5" s="166">
        <f t="shared" si="7"/>
        <v>44671</v>
      </c>
      <c r="GD5" s="166">
        <f t="shared" si="7"/>
        <v>44672</v>
      </c>
      <c r="GE5" s="166">
        <f t="shared" si="7"/>
        <v>44673</v>
      </c>
      <c r="GF5" s="166">
        <f t="shared" si="7"/>
        <v>44674</v>
      </c>
      <c r="GG5" s="166">
        <f t="shared" si="7"/>
        <v>44675</v>
      </c>
      <c r="GH5" s="166">
        <f t="shared" si="7"/>
        <v>44676</v>
      </c>
      <c r="GI5" s="166">
        <f t="shared" si="7"/>
        <v>44677</v>
      </c>
      <c r="GJ5" s="166">
        <f t="shared" si="7"/>
        <v>44678</v>
      </c>
      <c r="GK5" s="166">
        <f t="shared" si="7"/>
        <v>44679</v>
      </c>
      <c r="GL5" s="166">
        <f t="shared" si="7"/>
        <v>44680</v>
      </c>
      <c r="GM5" s="166">
        <f t="shared" si="7"/>
        <v>44681</v>
      </c>
      <c r="GN5" s="166">
        <f t="shared" si="7"/>
        <v>44682</v>
      </c>
      <c r="GO5" s="166">
        <f t="shared" si="7"/>
        <v>44683</v>
      </c>
      <c r="GP5" s="166">
        <f t="shared" si="7"/>
        <v>44684</v>
      </c>
      <c r="GQ5" s="166">
        <f t="shared" si="7"/>
        <v>44685</v>
      </c>
      <c r="GR5" s="166">
        <f t="shared" si="7"/>
        <v>44686</v>
      </c>
      <c r="GS5" s="166">
        <f t="shared" si="7"/>
        <v>44687</v>
      </c>
      <c r="GT5" s="166">
        <f t="shared" si="7"/>
        <v>44688</v>
      </c>
      <c r="GU5" s="166">
        <f t="shared" si="7"/>
        <v>44689</v>
      </c>
      <c r="GV5" s="166">
        <f t="shared" si="7"/>
        <v>44690</v>
      </c>
      <c r="GW5" s="166">
        <f t="shared" si="7"/>
        <v>44691</v>
      </c>
      <c r="GX5" s="166">
        <f t="shared" si="7"/>
        <v>44692</v>
      </c>
      <c r="GY5" s="166">
        <f t="shared" ref="GY5:JJ5" si="8">GY3</f>
        <v>44693</v>
      </c>
      <c r="GZ5" s="166">
        <f t="shared" si="8"/>
        <v>44694</v>
      </c>
      <c r="HA5" s="166">
        <f t="shared" si="8"/>
        <v>44695</v>
      </c>
      <c r="HB5" s="166">
        <f t="shared" si="8"/>
        <v>44696</v>
      </c>
      <c r="HC5" s="166">
        <f t="shared" si="8"/>
        <v>44697</v>
      </c>
      <c r="HD5" s="166">
        <f t="shared" si="8"/>
        <v>44698</v>
      </c>
      <c r="HE5" s="166">
        <f t="shared" si="8"/>
        <v>44699</v>
      </c>
      <c r="HF5" s="166">
        <f t="shared" si="8"/>
        <v>44700</v>
      </c>
      <c r="HG5" s="166">
        <f t="shared" si="8"/>
        <v>44701</v>
      </c>
      <c r="HH5" s="166">
        <f t="shared" si="8"/>
        <v>44702</v>
      </c>
      <c r="HI5" s="166">
        <f t="shared" si="8"/>
        <v>44703</v>
      </c>
      <c r="HJ5" s="166">
        <f t="shared" si="8"/>
        <v>44704</v>
      </c>
      <c r="HK5" s="166">
        <f t="shared" si="8"/>
        <v>44705</v>
      </c>
      <c r="HL5" s="166">
        <f t="shared" si="8"/>
        <v>44706</v>
      </c>
      <c r="HM5" s="166">
        <f t="shared" si="8"/>
        <v>44707</v>
      </c>
      <c r="HN5" s="166">
        <f t="shared" si="8"/>
        <v>44708</v>
      </c>
      <c r="HO5" s="166">
        <f t="shared" si="8"/>
        <v>44709</v>
      </c>
      <c r="HP5" s="166">
        <f t="shared" si="8"/>
        <v>44710</v>
      </c>
      <c r="HQ5" s="166">
        <f t="shared" si="8"/>
        <v>44711</v>
      </c>
      <c r="HR5" s="166">
        <f t="shared" si="8"/>
        <v>44712</v>
      </c>
      <c r="HS5" s="166">
        <f t="shared" si="8"/>
        <v>44713</v>
      </c>
      <c r="HT5" s="166">
        <f t="shared" si="8"/>
        <v>44714</v>
      </c>
      <c r="HU5" s="166">
        <f t="shared" si="8"/>
        <v>44715</v>
      </c>
      <c r="HV5" s="166">
        <f t="shared" si="8"/>
        <v>44716</v>
      </c>
      <c r="HW5" s="166">
        <f t="shared" si="8"/>
        <v>44717</v>
      </c>
      <c r="HX5" s="166">
        <f t="shared" si="8"/>
        <v>44718</v>
      </c>
      <c r="HY5" s="166">
        <f t="shared" si="8"/>
        <v>44719</v>
      </c>
      <c r="HZ5" s="166">
        <f t="shared" si="8"/>
        <v>44720</v>
      </c>
      <c r="IA5" s="166">
        <f t="shared" si="8"/>
        <v>44721</v>
      </c>
      <c r="IB5" s="166">
        <f t="shared" si="8"/>
        <v>44722</v>
      </c>
      <c r="IC5" s="166">
        <f t="shared" si="8"/>
        <v>44723</v>
      </c>
      <c r="ID5" s="166">
        <f t="shared" si="8"/>
        <v>44724</v>
      </c>
      <c r="IE5" s="166">
        <f t="shared" si="8"/>
        <v>44725</v>
      </c>
      <c r="IF5" s="166">
        <f t="shared" si="8"/>
        <v>44726</v>
      </c>
      <c r="IG5" s="166">
        <f t="shared" si="8"/>
        <v>44727</v>
      </c>
      <c r="IH5" s="166">
        <f t="shared" si="8"/>
        <v>44728</v>
      </c>
      <c r="II5" s="166">
        <f t="shared" si="8"/>
        <v>44729</v>
      </c>
      <c r="IJ5" s="166">
        <f t="shared" si="8"/>
        <v>44730</v>
      </c>
      <c r="IK5" s="166">
        <f t="shared" si="8"/>
        <v>44731</v>
      </c>
      <c r="IL5" s="166">
        <f t="shared" si="8"/>
        <v>44732</v>
      </c>
      <c r="IM5" s="166">
        <f t="shared" si="8"/>
        <v>44733</v>
      </c>
      <c r="IN5" s="166">
        <f t="shared" si="8"/>
        <v>44734</v>
      </c>
      <c r="IO5" s="166">
        <f t="shared" si="8"/>
        <v>44735</v>
      </c>
      <c r="IP5" s="166">
        <f t="shared" si="8"/>
        <v>44736</v>
      </c>
      <c r="IQ5" s="166">
        <f t="shared" si="8"/>
        <v>44737</v>
      </c>
      <c r="IR5" s="166">
        <f t="shared" si="8"/>
        <v>44738</v>
      </c>
      <c r="IS5" s="166">
        <f t="shared" si="8"/>
        <v>44739</v>
      </c>
      <c r="IT5" s="166">
        <f t="shared" si="8"/>
        <v>44740</v>
      </c>
      <c r="IU5" s="166">
        <f t="shared" si="8"/>
        <v>44741</v>
      </c>
      <c r="IV5" s="166">
        <f t="shared" si="8"/>
        <v>44742</v>
      </c>
      <c r="IW5" s="166">
        <f t="shared" si="8"/>
        <v>44743</v>
      </c>
      <c r="IX5" s="166">
        <f t="shared" si="8"/>
        <v>44744</v>
      </c>
      <c r="IY5" s="166">
        <f t="shared" si="8"/>
        <v>44745</v>
      </c>
      <c r="IZ5" s="166">
        <f t="shared" si="8"/>
        <v>44746</v>
      </c>
      <c r="JA5" s="166">
        <f t="shared" si="8"/>
        <v>44747</v>
      </c>
      <c r="JB5" s="166">
        <f t="shared" si="8"/>
        <v>44748</v>
      </c>
      <c r="JC5" s="166">
        <f t="shared" si="8"/>
        <v>44749</v>
      </c>
      <c r="JD5" s="166">
        <f t="shared" si="8"/>
        <v>44750</v>
      </c>
      <c r="JE5" s="166">
        <f t="shared" si="8"/>
        <v>44751</v>
      </c>
      <c r="JF5" s="166">
        <f t="shared" si="8"/>
        <v>44752</v>
      </c>
      <c r="JG5" s="166">
        <f t="shared" si="8"/>
        <v>44753</v>
      </c>
      <c r="JH5" s="166">
        <f t="shared" si="8"/>
        <v>44754</v>
      </c>
      <c r="JI5" s="166">
        <f t="shared" si="8"/>
        <v>44755</v>
      </c>
      <c r="JJ5" s="166">
        <f t="shared" si="8"/>
        <v>44756</v>
      </c>
      <c r="JK5" s="166">
        <f t="shared" ref="JK5:LF5" si="9">JK3</f>
        <v>44757</v>
      </c>
      <c r="JL5" s="166">
        <f t="shared" si="9"/>
        <v>44758</v>
      </c>
      <c r="JM5" s="166">
        <f t="shared" si="9"/>
        <v>44759</v>
      </c>
      <c r="JN5" s="166">
        <f t="shared" si="9"/>
        <v>44760</v>
      </c>
      <c r="JO5" s="166">
        <f t="shared" si="9"/>
        <v>44761</v>
      </c>
      <c r="JP5" s="166">
        <f t="shared" si="9"/>
        <v>44762</v>
      </c>
      <c r="JQ5" s="166">
        <f t="shared" si="9"/>
        <v>44763</v>
      </c>
      <c r="JR5" s="166">
        <f t="shared" si="9"/>
        <v>44764</v>
      </c>
      <c r="JS5" s="166">
        <f t="shared" si="9"/>
        <v>44765</v>
      </c>
      <c r="JT5" s="166">
        <f t="shared" si="9"/>
        <v>44766</v>
      </c>
      <c r="JU5" s="166">
        <f t="shared" si="9"/>
        <v>44767</v>
      </c>
      <c r="JV5" s="166">
        <f t="shared" si="9"/>
        <v>44768</v>
      </c>
      <c r="JW5" s="166">
        <f t="shared" si="9"/>
        <v>44769</v>
      </c>
      <c r="JX5" s="166">
        <f t="shared" si="9"/>
        <v>44770</v>
      </c>
      <c r="JY5" s="166">
        <f t="shared" si="9"/>
        <v>44771</v>
      </c>
      <c r="JZ5" s="166">
        <f t="shared" si="9"/>
        <v>44772</v>
      </c>
      <c r="KA5" s="166">
        <f t="shared" si="9"/>
        <v>44773</v>
      </c>
      <c r="KB5" s="166">
        <f t="shared" si="9"/>
        <v>44774</v>
      </c>
      <c r="KC5" s="166">
        <f t="shared" si="9"/>
        <v>44775</v>
      </c>
      <c r="KD5" s="166">
        <f t="shared" si="9"/>
        <v>44776</v>
      </c>
      <c r="KE5" s="166">
        <f t="shared" si="9"/>
        <v>44777</v>
      </c>
      <c r="KF5" s="166">
        <f t="shared" si="9"/>
        <v>44778</v>
      </c>
      <c r="KG5" s="166">
        <f t="shared" si="9"/>
        <v>44779</v>
      </c>
      <c r="KH5" s="166">
        <f t="shared" si="9"/>
        <v>44780</v>
      </c>
      <c r="KI5" s="166">
        <f t="shared" si="9"/>
        <v>44781</v>
      </c>
      <c r="KJ5" s="166">
        <f t="shared" si="9"/>
        <v>44782</v>
      </c>
      <c r="KK5" s="166">
        <f t="shared" si="9"/>
        <v>44783</v>
      </c>
      <c r="KL5" s="166">
        <f t="shared" si="9"/>
        <v>44784</v>
      </c>
      <c r="KM5" s="166">
        <f t="shared" si="9"/>
        <v>44785</v>
      </c>
      <c r="KN5" s="166">
        <f t="shared" si="9"/>
        <v>44786</v>
      </c>
      <c r="KO5" s="166">
        <f t="shared" si="9"/>
        <v>44787</v>
      </c>
      <c r="KP5" s="166">
        <f t="shared" si="9"/>
        <v>44788</v>
      </c>
      <c r="KQ5" s="166">
        <f t="shared" si="9"/>
        <v>44789</v>
      </c>
      <c r="KR5" s="166">
        <f t="shared" si="9"/>
        <v>44790</v>
      </c>
      <c r="KS5" s="166">
        <f t="shared" si="9"/>
        <v>44791</v>
      </c>
      <c r="KT5" s="166">
        <f t="shared" si="9"/>
        <v>44792</v>
      </c>
      <c r="KU5" s="166">
        <f t="shared" si="9"/>
        <v>44793</v>
      </c>
      <c r="KV5" s="166">
        <f t="shared" si="9"/>
        <v>44794</v>
      </c>
      <c r="KW5" s="166">
        <f t="shared" si="9"/>
        <v>44795</v>
      </c>
      <c r="KX5" s="166">
        <f t="shared" si="9"/>
        <v>44796</v>
      </c>
      <c r="KY5" s="166">
        <f t="shared" si="9"/>
        <v>44797</v>
      </c>
      <c r="KZ5" s="122">
        <f t="shared" si="9"/>
        <v>44798</v>
      </c>
      <c r="LA5" s="122">
        <f t="shared" si="9"/>
        <v>44799</v>
      </c>
      <c r="LB5" s="122">
        <f t="shared" si="9"/>
        <v>44800</v>
      </c>
      <c r="LC5" s="122">
        <f t="shared" si="9"/>
        <v>44801</v>
      </c>
      <c r="LD5" s="122">
        <f t="shared" si="9"/>
        <v>44802</v>
      </c>
      <c r="LE5" s="122">
        <f t="shared" si="9"/>
        <v>44803</v>
      </c>
      <c r="LF5" s="122">
        <f t="shared" si="9"/>
        <v>44804</v>
      </c>
    </row>
    <row r="6" spans="1:318" s="137" customFormat="1" ht="28.8">
      <c r="A6" s="130" t="s">
        <v>209</v>
      </c>
      <c r="B6" s="131" t="s">
        <v>82</v>
      </c>
      <c r="C6" s="131" t="s">
        <v>82</v>
      </c>
      <c r="D6" s="131" t="s">
        <v>82</v>
      </c>
      <c r="E6" s="132" t="s">
        <v>228</v>
      </c>
      <c r="F6" s="133" t="s">
        <v>232</v>
      </c>
      <c r="G6" s="133" t="s">
        <v>233</v>
      </c>
      <c r="H6" s="130"/>
      <c r="I6" s="130" t="s">
        <v>211</v>
      </c>
      <c r="J6" s="130" t="s">
        <v>241</v>
      </c>
      <c r="K6" s="132" t="s">
        <v>82</v>
      </c>
      <c r="L6" s="134">
        <v>44440</v>
      </c>
      <c r="M6" s="134">
        <v>44561</v>
      </c>
      <c r="N6" s="149">
        <f>$M6</f>
        <v>44561</v>
      </c>
      <c r="O6" s="135"/>
      <c r="P6" s="135"/>
      <c r="Q6" s="136"/>
      <c r="R6" s="136"/>
      <c r="S6" s="136"/>
      <c r="T6" s="136"/>
      <c r="U6" s="136"/>
      <c r="V6" s="136"/>
      <c r="W6" s="136"/>
      <c r="X6" s="136"/>
      <c r="Y6" s="136"/>
      <c r="Z6" s="136"/>
      <c r="AA6" s="136"/>
      <c r="AB6" s="136"/>
      <c r="AC6" s="136"/>
      <c r="AD6" s="136"/>
      <c r="AE6" s="136"/>
      <c r="AF6" s="136"/>
      <c r="AG6" s="136"/>
      <c r="AH6" s="136"/>
      <c r="AI6" s="136"/>
      <c r="AJ6" s="136"/>
      <c r="AK6" s="136"/>
      <c r="AL6" s="136"/>
      <c r="AM6" s="136"/>
      <c r="AN6" s="136"/>
      <c r="AO6" s="136"/>
      <c r="AP6" s="136"/>
      <c r="AQ6" s="136"/>
      <c r="AR6" s="136"/>
      <c r="AS6" s="136"/>
      <c r="AT6" s="136"/>
      <c r="AU6" s="136"/>
      <c r="AV6" s="136"/>
      <c r="AW6" s="136"/>
      <c r="AX6" s="136"/>
      <c r="AY6" s="136"/>
      <c r="AZ6" s="136"/>
      <c r="BA6" s="136"/>
      <c r="BB6" s="136"/>
      <c r="BC6" s="136"/>
      <c r="BD6" s="136"/>
      <c r="BE6" s="136"/>
      <c r="BF6" s="136"/>
      <c r="BG6" s="136"/>
      <c r="BH6" s="136"/>
      <c r="BI6" s="136"/>
      <c r="BJ6" s="136"/>
      <c r="BK6" s="136"/>
      <c r="BL6" s="136"/>
      <c r="BM6" s="136"/>
      <c r="BN6" s="136"/>
      <c r="BO6" s="136"/>
      <c r="BP6" s="136"/>
      <c r="BQ6" s="136"/>
      <c r="BR6" s="136"/>
      <c r="BS6" s="136"/>
      <c r="BT6" s="136"/>
      <c r="BU6" s="136"/>
      <c r="BV6" s="136"/>
      <c r="BW6" s="136"/>
      <c r="BX6" s="136"/>
      <c r="BY6" s="136"/>
      <c r="BZ6" s="136"/>
      <c r="CA6" s="136"/>
      <c r="CB6" s="136"/>
      <c r="CC6" s="136"/>
      <c r="CD6" s="136"/>
      <c r="CE6" s="136"/>
      <c r="CF6" s="136"/>
      <c r="CG6" s="136"/>
      <c r="CH6" s="136"/>
      <c r="CI6" s="136"/>
      <c r="CJ6" s="136"/>
      <c r="CK6" s="136"/>
      <c r="CL6" s="136"/>
      <c r="CM6" s="136"/>
      <c r="CN6" s="136"/>
      <c r="CO6" s="136"/>
      <c r="CP6" s="136"/>
      <c r="CQ6" s="136"/>
      <c r="CR6" s="136"/>
      <c r="CS6" s="136"/>
      <c r="CT6" s="136"/>
      <c r="CU6" s="136"/>
      <c r="CV6" s="136"/>
      <c r="CW6" s="136"/>
      <c r="CX6" s="136"/>
      <c r="CY6" s="136"/>
      <c r="CZ6" s="136"/>
      <c r="DA6" s="136"/>
      <c r="DB6" s="136"/>
      <c r="DC6" s="136"/>
      <c r="DD6" s="136"/>
      <c r="DE6" s="136"/>
      <c r="DF6" s="136"/>
      <c r="DG6" s="136"/>
      <c r="DH6" s="136"/>
      <c r="DI6" s="136"/>
      <c r="DJ6" s="136"/>
      <c r="DK6" s="136"/>
      <c r="DL6" s="136"/>
      <c r="DM6" s="136"/>
      <c r="DN6" s="136"/>
      <c r="DO6" s="136"/>
      <c r="DP6" s="136"/>
      <c r="DQ6" s="136"/>
      <c r="DR6" s="136"/>
      <c r="DS6" s="136"/>
      <c r="DT6" s="136"/>
      <c r="DU6" s="136"/>
      <c r="DV6" s="136"/>
      <c r="DW6" s="136"/>
      <c r="DX6" s="136"/>
      <c r="DY6" s="136"/>
      <c r="DZ6" s="136"/>
      <c r="EA6" s="136"/>
      <c r="EB6" s="136"/>
      <c r="EC6" s="136"/>
      <c r="ED6" s="136"/>
      <c r="EE6" s="136"/>
      <c r="EF6" s="136"/>
      <c r="EG6" s="136"/>
      <c r="EH6" s="136"/>
      <c r="EI6" s="136"/>
      <c r="EJ6" s="136"/>
      <c r="EK6" s="136"/>
      <c r="EL6" s="136"/>
      <c r="EM6" s="136"/>
      <c r="EN6" s="136"/>
      <c r="EO6" s="136"/>
      <c r="EP6" s="136"/>
      <c r="EQ6" s="136"/>
      <c r="ER6" s="136"/>
      <c r="ES6" s="136"/>
      <c r="ET6" s="136"/>
      <c r="EU6" s="136"/>
      <c r="EV6" s="136"/>
      <c r="EW6" s="136"/>
      <c r="EX6" s="136"/>
      <c r="EY6" s="136"/>
      <c r="EZ6" s="136"/>
      <c r="FA6" s="136"/>
      <c r="FB6" s="136"/>
      <c r="FC6" s="136"/>
      <c r="FD6" s="136"/>
      <c r="FE6" s="136"/>
      <c r="FF6" s="136"/>
      <c r="FG6" s="136"/>
      <c r="FH6" s="136"/>
      <c r="FI6" s="136"/>
      <c r="FJ6" s="136"/>
      <c r="FK6" s="136"/>
      <c r="FL6" s="136"/>
      <c r="FM6" s="136"/>
      <c r="FN6" s="136"/>
      <c r="FO6" s="136"/>
      <c r="FP6" s="136"/>
      <c r="FQ6" s="136"/>
      <c r="FR6" s="136"/>
      <c r="FS6" s="136"/>
      <c r="FT6" s="136"/>
      <c r="FU6" s="136"/>
      <c r="FV6" s="136"/>
      <c r="FW6" s="136"/>
      <c r="FX6" s="136"/>
      <c r="FY6" s="136"/>
      <c r="FZ6" s="136"/>
      <c r="GA6" s="136"/>
      <c r="GB6" s="136"/>
      <c r="GC6" s="136"/>
      <c r="GD6" s="136"/>
      <c r="GE6" s="136"/>
      <c r="GF6" s="136"/>
      <c r="GG6" s="136"/>
      <c r="GH6" s="136"/>
      <c r="GI6" s="136"/>
      <c r="GJ6" s="136"/>
      <c r="GK6" s="136"/>
      <c r="GL6" s="136"/>
      <c r="GM6" s="136"/>
      <c r="GN6" s="136"/>
      <c r="GO6" s="136"/>
      <c r="GP6" s="136"/>
      <c r="GQ6" s="136"/>
      <c r="GR6" s="136"/>
      <c r="GS6" s="136"/>
      <c r="GT6" s="136"/>
      <c r="GU6" s="136"/>
      <c r="GV6" s="136"/>
      <c r="GW6" s="136"/>
      <c r="GX6" s="136"/>
      <c r="GY6" s="136"/>
      <c r="GZ6" s="136"/>
      <c r="HA6" s="136"/>
      <c r="HB6" s="136"/>
      <c r="HC6" s="136"/>
      <c r="HD6" s="136"/>
      <c r="HE6" s="136"/>
      <c r="HF6" s="136"/>
      <c r="HG6" s="136"/>
      <c r="HH6" s="136"/>
      <c r="HI6" s="136"/>
      <c r="HJ6" s="136"/>
      <c r="HK6" s="136"/>
      <c r="HL6" s="136"/>
      <c r="HM6" s="136"/>
      <c r="HN6" s="136"/>
      <c r="HO6" s="136"/>
      <c r="HP6" s="136"/>
      <c r="HQ6" s="136"/>
      <c r="HR6" s="136"/>
      <c r="HS6" s="136"/>
      <c r="HT6" s="136"/>
      <c r="HU6" s="136"/>
      <c r="HV6" s="136"/>
      <c r="HW6" s="136"/>
      <c r="HX6" s="136"/>
      <c r="HY6" s="136"/>
      <c r="HZ6" s="136"/>
      <c r="IA6" s="136"/>
      <c r="IB6" s="136"/>
      <c r="IC6" s="136"/>
      <c r="ID6" s="136"/>
      <c r="IE6" s="136"/>
      <c r="IF6" s="136"/>
      <c r="IG6" s="136"/>
      <c r="IH6" s="136"/>
      <c r="II6" s="136"/>
      <c r="IJ6" s="136"/>
      <c r="IK6" s="136"/>
      <c r="IL6" s="136"/>
      <c r="IM6" s="136"/>
      <c r="IN6" s="136"/>
      <c r="IO6" s="136"/>
      <c r="IP6" s="136"/>
      <c r="IQ6" s="136"/>
      <c r="IR6" s="136"/>
      <c r="IS6" s="136"/>
      <c r="IT6" s="136"/>
      <c r="IU6" s="136"/>
      <c r="IV6" s="136"/>
      <c r="IW6" s="136"/>
      <c r="IX6" s="136"/>
      <c r="IY6" s="136"/>
      <c r="IZ6" s="136"/>
      <c r="JA6" s="136"/>
      <c r="JB6" s="136"/>
      <c r="JC6" s="136"/>
      <c r="JD6" s="136"/>
      <c r="JE6" s="136"/>
      <c r="JF6" s="136"/>
      <c r="JG6" s="136"/>
      <c r="JH6" s="136"/>
      <c r="JI6" s="136"/>
      <c r="JJ6" s="136"/>
      <c r="JK6" s="136"/>
      <c r="JL6" s="136"/>
      <c r="JM6" s="136"/>
      <c r="JN6" s="136"/>
      <c r="JO6" s="136"/>
      <c r="JP6" s="136"/>
      <c r="JQ6" s="136"/>
      <c r="JR6" s="136"/>
      <c r="JS6" s="136"/>
      <c r="JT6" s="136"/>
      <c r="JU6" s="136"/>
      <c r="JV6" s="136"/>
      <c r="JW6" s="136"/>
      <c r="JX6" s="136"/>
      <c r="JY6" s="136"/>
      <c r="JZ6" s="136"/>
      <c r="KA6" s="136"/>
      <c r="KB6" s="136"/>
      <c r="KC6" s="136"/>
      <c r="KD6" s="136"/>
      <c r="KE6" s="136"/>
      <c r="KF6" s="136"/>
      <c r="KG6" s="136"/>
      <c r="KH6" s="136"/>
      <c r="KI6" s="136"/>
      <c r="KJ6" s="136"/>
      <c r="KK6" s="136"/>
      <c r="KL6" s="136"/>
      <c r="KM6" s="136"/>
      <c r="KN6" s="136"/>
      <c r="KO6" s="136"/>
      <c r="KP6" s="136"/>
      <c r="KQ6" s="136"/>
      <c r="KR6" s="136"/>
      <c r="KS6" s="136"/>
      <c r="KT6" s="136"/>
      <c r="KU6" s="136"/>
      <c r="KV6" s="136"/>
      <c r="KW6" s="136"/>
      <c r="KX6" s="136"/>
      <c r="KY6" s="136"/>
      <c r="KZ6" s="136"/>
      <c r="LA6" s="136"/>
      <c r="LB6" s="136"/>
      <c r="LC6" s="136"/>
      <c r="LD6" s="136"/>
      <c r="LE6" s="136"/>
      <c r="LF6" s="136"/>
    </row>
    <row r="7" spans="1:318" s="144" customFormat="1">
      <c r="A7" s="175"/>
      <c r="B7" s="176" t="str">
        <f t="shared" ref="B7:B12" ca="1" si="10">IF(AND(IFERROR(DATEDIF($L7,TODAY(),"D")/DATEDIF($L7,$M7,"D"),0)&gt;0.7,IFERROR(DATEDIF($L7,TODAY(),"D")/DATEDIF($L7,$M7,"D"),0)&lt;=1),"リマインド","")</f>
        <v/>
      </c>
      <c r="C7" s="176" t="str">
        <f ca="1">IF(AND($M7&lt;&gt;"",$E7&lt;&gt;"完",$M7&lt;TODAY(),$N7&lt;TODAY()),"超過","")</f>
        <v>超過</v>
      </c>
      <c r="D7" s="176"/>
      <c r="E7" s="177" t="s">
        <v>228</v>
      </c>
      <c r="F7" s="178" t="s">
        <v>238</v>
      </c>
      <c r="G7" s="179" t="s">
        <v>239</v>
      </c>
      <c r="H7" s="179"/>
      <c r="I7" s="179" t="s">
        <v>211</v>
      </c>
      <c r="J7" s="179"/>
      <c r="K7" s="177">
        <f ca="1">IF($E6="完","-",IFERROR(DATEDIF($L6,TODAY(),"D")/DATEDIF($L6,$N6,"D"),0))</f>
        <v>2.8595041322314048</v>
      </c>
      <c r="L7" s="180">
        <v>44440</v>
      </c>
      <c r="M7" s="180">
        <v>44561</v>
      </c>
      <c r="N7" s="181">
        <f t="shared" ref="N7:N12" si="11">$M7</f>
        <v>44561</v>
      </c>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c r="CV7" s="142"/>
      <c r="CW7" s="142"/>
      <c r="CX7" s="142"/>
      <c r="CY7" s="142"/>
      <c r="CZ7" s="142"/>
      <c r="DA7" s="142"/>
      <c r="DB7" s="142"/>
      <c r="DC7" s="142"/>
      <c r="DD7" s="142"/>
      <c r="DE7" s="142"/>
      <c r="DF7" s="142"/>
      <c r="DG7" s="142"/>
      <c r="DH7" s="142"/>
      <c r="DI7" s="142"/>
      <c r="DJ7" s="142"/>
      <c r="DK7" s="142"/>
      <c r="DL7" s="142"/>
      <c r="DM7" s="142"/>
      <c r="DN7" s="142"/>
      <c r="DO7" s="142"/>
      <c r="DP7" s="142"/>
      <c r="DQ7" s="142"/>
      <c r="DR7" s="142"/>
      <c r="DS7" s="142"/>
      <c r="DT7" s="142"/>
      <c r="DU7" s="142"/>
      <c r="DV7" s="142"/>
      <c r="DW7" s="142"/>
      <c r="DX7" s="142"/>
      <c r="DY7" s="142"/>
      <c r="DZ7" s="142"/>
      <c r="EA7" s="142"/>
      <c r="EB7" s="142"/>
      <c r="EC7" s="142"/>
      <c r="ED7" s="142"/>
      <c r="EE7" s="142"/>
      <c r="EF7" s="142"/>
      <c r="EG7" s="142"/>
      <c r="EH7" s="142"/>
      <c r="EI7" s="142"/>
      <c r="EJ7" s="142"/>
      <c r="EK7" s="142"/>
      <c r="EL7" s="142"/>
      <c r="EM7" s="142"/>
      <c r="EN7" s="142"/>
      <c r="EO7" s="142"/>
      <c r="EP7" s="142"/>
      <c r="EQ7" s="142"/>
      <c r="ER7" s="142"/>
      <c r="ES7" s="142"/>
      <c r="ET7" s="142"/>
      <c r="EU7" s="142"/>
      <c r="EV7" s="142"/>
      <c r="EW7" s="142"/>
      <c r="EX7" s="142"/>
      <c r="EY7" s="142"/>
      <c r="EZ7" s="142"/>
      <c r="FA7" s="142"/>
      <c r="FB7" s="142"/>
      <c r="FC7" s="142"/>
      <c r="FD7" s="142"/>
      <c r="FE7" s="142"/>
      <c r="FF7" s="142"/>
      <c r="FG7" s="142"/>
      <c r="FH7" s="142"/>
      <c r="FI7" s="142"/>
      <c r="FJ7" s="142"/>
      <c r="FK7" s="142"/>
      <c r="FL7" s="142"/>
      <c r="FM7" s="142"/>
      <c r="FN7" s="142"/>
      <c r="FO7" s="142"/>
      <c r="FP7" s="142"/>
      <c r="FQ7" s="142"/>
      <c r="FR7" s="142"/>
      <c r="FS7" s="142"/>
      <c r="FT7" s="142"/>
      <c r="FU7" s="142"/>
      <c r="FV7" s="142"/>
      <c r="FW7" s="142"/>
      <c r="FX7" s="142"/>
      <c r="FY7" s="142"/>
      <c r="FZ7" s="142"/>
      <c r="GA7" s="142"/>
      <c r="GB7" s="142"/>
      <c r="GC7" s="142"/>
      <c r="GD7" s="142"/>
      <c r="GE7" s="142"/>
      <c r="GF7" s="142"/>
      <c r="GG7" s="142"/>
      <c r="GH7" s="142"/>
      <c r="GI7" s="142"/>
      <c r="GJ7" s="142"/>
      <c r="GK7" s="142"/>
      <c r="GL7" s="142"/>
      <c r="GM7" s="142"/>
      <c r="GN7" s="142"/>
      <c r="GO7" s="142"/>
      <c r="GP7" s="142"/>
      <c r="GQ7" s="142"/>
      <c r="GR7" s="142"/>
      <c r="GS7" s="142"/>
      <c r="GT7" s="142"/>
      <c r="GU7" s="142"/>
      <c r="GV7" s="142"/>
      <c r="GW7" s="142"/>
      <c r="GX7" s="142"/>
      <c r="GY7" s="142"/>
      <c r="GZ7" s="142"/>
      <c r="HA7" s="142"/>
      <c r="HB7" s="142"/>
      <c r="HC7" s="142"/>
      <c r="HD7" s="142"/>
      <c r="HE7" s="142"/>
      <c r="HF7" s="142"/>
      <c r="HG7" s="142"/>
      <c r="HH7" s="142"/>
      <c r="HI7" s="142"/>
      <c r="HJ7" s="142"/>
      <c r="HK7" s="142"/>
      <c r="HL7" s="142"/>
      <c r="HM7" s="142"/>
      <c r="HN7" s="142"/>
      <c r="HO7" s="142"/>
      <c r="HP7" s="142"/>
      <c r="HQ7" s="142"/>
      <c r="HR7" s="142"/>
      <c r="HS7" s="142"/>
      <c r="HT7" s="142"/>
      <c r="HU7" s="142"/>
      <c r="HV7" s="142"/>
      <c r="HW7" s="142"/>
      <c r="HX7" s="142"/>
      <c r="HY7" s="142"/>
      <c r="HZ7" s="142"/>
      <c r="IA7" s="142"/>
      <c r="IB7" s="142"/>
      <c r="IC7" s="142"/>
      <c r="ID7" s="142"/>
      <c r="IE7" s="142"/>
      <c r="IF7" s="142"/>
      <c r="IG7" s="142"/>
      <c r="IH7" s="142"/>
      <c r="II7" s="142"/>
      <c r="IJ7" s="142"/>
      <c r="IK7" s="142"/>
      <c r="IL7" s="142"/>
      <c r="IM7" s="142"/>
      <c r="IN7" s="142"/>
      <c r="IO7" s="142"/>
      <c r="IP7" s="142"/>
      <c r="IQ7" s="142"/>
      <c r="IR7" s="142"/>
      <c r="IS7" s="142"/>
      <c r="IT7" s="142"/>
      <c r="IU7" s="142"/>
      <c r="IV7" s="142"/>
      <c r="IW7" s="142"/>
      <c r="IX7" s="142"/>
      <c r="IY7" s="142"/>
      <c r="IZ7" s="142"/>
      <c r="JA7" s="142"/>
      <c r="JB7" s="142"/>
      <c r="JC7" s="142"/>
      <c r="JD7" s="142"/>
      <c r="JE7" s="142"/>
      <c r="JF7" s="142"/>
      <c r="JG7" s="142"/>
      <c r="JH7" s="142"/>
      <c r="JI7" s="142"/>
      <c r="JJ7" s="142"/>
      <c r="JK7" s="142"/>
      <c r="JL7" s="142"/>
      <c r="JM7" s="142"/>
      <c r="JN7" s="142"/>
      <c r="JO7" s="142"/>
      <c r="JP7" s="142"/>
      <c r="JQ7" s="142"/>
      <c r="JR7" s="142"/>
      <c r="JS7" s="142"/>
      <c r="JT7" s="142"/>
      <c r="JU7" s="142"/>
      <c r="JV7" s="142"/>
      <c r="JW7" s="142"/>
      <c r="JX7" s="142"/>
      <c r="JY7" s="142"/>
      <c r="JZ7" s="142"/>
      <c r="KA7" s="142"/>
      <c r="KB7" s="142"/>
      <c r="KC7" s="142"/>
      <c r="KD7" s="142"/>
      <c r="KE7" s="142"/>
      <c r="KF7" s="142"/>
      <c r="KG7" s="142"/>
      <c r="KH7" s="142"/>
      <c r="KI7" s="142"/>
      <c r="KJ7" s="142"/>
      <c r="KK7" s="142"/>
      <c r="KL7" s="142"/>
      <c r="KM7" s="142"/>
      <c r="KN7" s="142"/>
      <c r="KO7" s="142"/>
      <c r="KP7" s="142"/>
      <c r="KQ7" s="142"/>
      <c r="KR7" s="142"/>
      <c r="KS7" s="142"/>
      <c r="KT7" s="142"/>
      <c r="KU7" s="142"/>
      <c r="KV7" s="142"/>
      <c r="KW7" s="142"/>
      <c r="KX7" s="142"/>
      <c r="KY7" s="142"/>
      <c r="KZ7" s="142"/>
      <c r="LA7" s="142"/>
      <c r="LB7" s="142"/>
      <c r="LC7" s="142"/>
      <c r="LD7" s="142"/>
      <c r="LE7" s="142"/>
      <c r="LF7" s="142"/>
    </row>
    <row r="8" spans="1:318" s="144" customFormat="1" outlineLevel="1">
      <c r="A8" s="145"/>
      <c r="B8" s="138" t="str">
        <f t="shared" ca="1" si="10"/>
        <v/>
      </c>
      <c r="C8" s="138" t="str">
        <f t="shared" ref="C8:C12" ca="1" si="12">IF(AND($M8&lt;&gt;"",$E8&lt;&gt;"完",$M8&lt;TODAY(),$N8&lt;TODAY()),"超過","")</f>
        <v/>
      </c>
      <c r="D8" s="138"/>
      <c r="E8" s="139" t="s">
        <v>229</v>
      </c>
      <c r="F8" s="150"/>
      <c r="G8" s="140" t="s">
        <v>234</v>
      </c>
      <c r="H8" s="140"/>
      <c r="I8" s="140" t="s">
        <v>211</v>
      </c>
      <c r="J8" s="140"/>
      <c r="K8" s="139" t="s">
        <v>300</v>
      </c>
      <c r="L8" s="141">
        <v>44509</v>
      </c>
      <c r="M8" s="141">
        <v>44509</v>
      </c>
      <c r="N8" s="151">
        <f t="shared" si="11"/>
        <v>44509</v>
      </c>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142"/>
      <c r="CA8" s="142"/>
      <c r="CB8" s="142"/>
      <c r="CC8" s="142"/>
      <c r="CD8" s="142"/>
      <c r="CE8" s="142"/>
      <c r="CF8" s="142"/>
      <c r="CG8" s="142"/>
      <c r="CH8" s="142"/>
      <c r="CI8" s="142"/>
      <c r="CJ8" s="142"/>
      <c r="CK8" s="142"/>
      <c r="CL8" s="142"/>
      <c r="CM8" s="142"/>
      <c r="CN8" s="142"/>
      <c r="CO8" s="142"/>
      <c r="CP8" s="142"/>
      <c r="CQ8" s="142"/>
      <c r="CR8" s="142"/>
      <c r="CS8" s="142"/>
      <c r="CT8" s="142"/>
      <c r="CU8" s="142"/>
      <c r="CV8" s="142"/>
      <c r="CW8" s="142"/>
      <c r="CX8" s="142"/>
      <c r="CY8" s="142"/>
      <c r="CZ8" s="142"/>
      <c r="DA8" s="142"/>
      <c r="DB8" s="142"/>
      <c r="DC8" s="142"/>
      <c r="DD8" s="142"/>
      <c r="DE8" s="142"/>
      <c r="DF8" s="142"/>
      <c r="DG8" s="142"/>
      <c r="DH8" s="142"/>
      <c r="DI8" s="142"/>
      <c r="DJ8" s="142"/>
      <c r="DK8" s="142"/>
      <c r="DL8" s="142"/>
      <c r="DM8" s="142"/>
      <c r="DN8" s="142"/>
      <c r="DO8" s="142"/>
      <c r="DP8" s="142"/>
      <c r="DQ8" s="142"/>
      <c r="DR8" s="142"/>
      <c r="DS8" s="142"/>
      <c r="DT8" s="142"/>
      <c r="DU8" s="142"/>
      <c r="DV8" s="142"/>
      <c r="DW8" s="142"/>
      <c r="DX8" s="142"/>
      <c r="DY8" s="142"/>
      <c r="DZ8" s="142"/>
      <c r="EA8" s="142"/>
      <c r="EB8" s="142"/>
      <c r="EC8" s="142"/>
      <c r="ED8" s="142"/>
      <c r="EE8" s="142"/>
      <c r="EF8" s="142"/>
      <c r="EG8" s="142"/>
      <c r="EH8" s="142"/>
      <c r="EI8" s="142"/>
      <c r="EJ8" s="142"/>
      <c r="EK8" s="142"/>
      <c r="EL8" s="142"/>
      <c r="EM8" s="142"/>
      <c r="EN8" s="142"/>
      <c r="EO8" s="142"/>
      <c r="EP8" s="142"/>
      <c r="EQ8" s="142"/>
      <c r="ER8" s="142"/>
      <c r="ES8" s="142"/>
      <c r="ET8" s="142"/>
      <c r="EU8" s="142"/>
      <c r="EV8" s="142"/>
      <c r="EW8" s="142"/>
      <c r="EX8" s="142"/>
      <c r="EY8" s="142"/>
      <c r="EZ8" s="142"/>
      <c r="FA8" s="142"/>
      <c r="FB8" s="142"/>
      <c r="FC8" s="142"/>
      <c r="FD8" s="142"/>
      <c r="FE8" s="142"/>
      <c r="FF8" s="142"/>
      <c r="FG8" s="142"/>
      <c r="FH8" s="142"/>
      <c r="FI8" s="142"/>
      <c r="FJ8" s="142"/>
      <c r="FK8" s="142"/>
      <c r="FL8" s="142"/>
      <c r="FM8" s="142"/>
      <c r="FN8" s="142"/>
      <c r="FO8" s="142"/>
      <c r="FP8" s="142"/>
      <c r="FQ8" s="142"/>
      <c r="FR8" s="142"/>
      <c r="FS8" s="142"/>
      <c r="FT8" s="142"/>
      <c r="FU8" s="142"/>
      <c r="FV8" s="142"/>
      <c r="FW8" s="142"/>
      <c r="FX8" s="142"/>
      <c r="FY8" s="142"/>
      <c r="FZ8" s="142"/>
      <c r="GA8" s="142"/>
      <c r="GB8" s="142"/>
      <c r="GC8" s="142"/>
      <c r="GD8" s="142"/>
      <c r="GE8" s="142"/>
      <c r="GF8" s="142"/>
      <c r="GG8" s="142"/>
      <c r="GH8" s="142"/>
      <c r="GI8" s="142"/>
      <c r="GJ8" s="142"/>
      <c r="GK8" s="142"/>
      <c r="GL8" s="142"/>
      <c r="GM8" s="142"/>
      <c r="GN8" s="142"/>
      <c r="GO8" s="142"/>
      <c r="GP8" s="142"/>
      <c r="GQ8" s="142"/>
      <c r="GR8" s="142"/>
      <c r="GS8" s="142"/>
      <c r="GT8" s="142"/>
      <c r="GU8" s="142"/>
      <c r="GV8" s="142"/>
      <c r="GW8" s="142"/>
      <c r="GX8" s="142"/>
      <c r="GY8" s="142"/>
      <c r="GZ8" s="142"/>
      <c r="HA8" s="142"/>
      <c r="HB8" s="142"/>
      <c r="HC8" s="142"/>
      <c r="HD8" s="142"/>
      <c r="HE8" s="142"/>
      <c r="HF8" s="142"/>
      <c r="HG8" s="142"/>
      <c r="HH8" s="142"/>
      <c r="HI8" s="142"/>
      <c r="HJ8" s="142"/>
      <c r="HK8" s="142"/>
      <c r="HL8" s="142"/>
      <c r="HM8" s="142"/>
      <c r="HN8" s="142"/>
      <c r="HO8" s="142"/>
      <c r="HP8" s="142"/>
      <c r="HQ8" s="142"/>
      <c r="HR8" s="142"/>
      <c r="HS8" s="142"/>
      <c r="HT8" s="142"/>
      <c r="HU8" s="142"/>
      <c r="HV8" s="142"/>
      <c r="HW8" s="142"/>
      <c r="HX8" s="142"/>
      <c r="HY8" s="142"/>
      <c r="HZ8" s="142"/>
      <c r="IA8" s="142"/>
      <c r="IB8" s="142"/>
      <c r="IC8" s="142"/>
      <c r="ID8" s="142"/>
      <c r="IE8" s="142"/>
      <c r="IF8" s="142"/>
      <c r="IG8" s="142"/>
      <c r="IH8" s="142"/>
      <c r="II8" s="142"/>
      <c r="IJ8" s="142"/>
      <c r="IK8" s="142"/>
      <c r="IL8" s="142"/>
      <c r="IM8" s="142"/>
      <c r="IN8" s="142"/>
      <c r="IO8" s="142"/>
      <c r="IP8" s="142"/>
      <c r="IQ8" s="142"/>
      <c r="IR8" s="142"/>
      <c r="IS8" s="142"/>
      <c r="IT8" s="142"/>
      <c r="IU8" s="142"/>
      <c r="IV8" s="142"/>
      <c r="IW8" s="142"/>
      <c r="IX8" s="142"/>
      <c r="IY8" s="142"/>
      <c r="IZ8" s="142"/>
      <c r="JA8" s="142"/>
      <c r="JB8" s="142"/>
      <c r="JC8" s="142"/>
      <c r="JD8" s="142"/>
      <c r="JE8" s="142"/>
      <c r="JF8" s="142"/>
      <c r="JG8" s="142"/>
      <c r="JH8" s="142"/>
      <c r="JI8" s="142"/>
      <c r="JJ8" s="142"/>
      <c r="JK8" s="142"/>
      <c r="JL8" s="142"/>
      <c r="JM8" s="142"/>
      <c r="JN8" s="142"/>
      <c r="JO8" s="142"/>
      <c r="JP8" s="142"/>
      <c r="JQ8" s="142"/>
      <c r="JR8" s="142"/>
      <c r="JS8" s="142"/>
      <c r="JT8" s="142"/>
      <c r="JU8" s="142"/>
      <c r="JV8" s="142"/>
      <c r="JW8" s="142"/>
      <c r="JX8" s="142"/>
      <c r="JY8" s="142"/>
      <c r="JZ8" s="142"/>
      <c r="KA8" s="142"/>
      <c r="KB8" s="142"/>
      <c r="KC8" s="142"/>
      <c r="KD8" s="142"/>
      <c r="KE8" s="142"/>
      <c r="KF8" s="142"/>
      <c r="KG8" s="142"/>
      <c r="KH8" s="142"/>
      <c r="KI8" s="142"/>
      <c r="KJ8" s="142"/>
      <c r="KK8" s="142"/>
      <c r="KL8" s="142"/>
      <c r="KM8" s="142"/>
      <c r="KN8" s="142"/>
      <c r="KO8" s="142"/>
      <c r="KP8" s="142"/>
      <c r="KQ8" s="142"/>
      <c r="KR8" s="142"/>
      <c r="KS8" s="142"/>
      <c r="KT8" s="142"/>
      <c r="KU8" s="142"/>
      <c r="KV8" s="142"/>
      <c r="KW8" s="142"/>
      <c r="KX8" s="142"/>
      <c r="KY8" s="142"/>
      <c r="KZ8" s="142"/>
      <c r="LA8" s="142"/>
      <c r="LB8" s="142"/>
      <c r="LC8" s="142"/>
      <c r="LD8" s="142"/>
      <c r="LE8" s="142"/>
      <c r="LF8" s="142"/>
    </row>
    <row r="9" spans="1:318" s="144" customFormat="1" outlineLevel="1">
      <c r="A9" s="145"/>
      <c r="B9" s="138" t="str">
        <f t="shared" ca="1" si="10"/>
        <v/>
      </c>
      <c r="C9" s="138" t="str">
        <f t="shared" ca="1" si="12"/>
        <v/>
      </c>
      <c r="D9" s="138"/>
      <c r="E9" s="139" t="s">
        <v>229</v>
      </c>
      <c r="F9" s="150"/>
      <c r="G9" s="140" t="s">
        <v>235</v>
      </c>
      <c r="H9" s="140"/>
      <c r="I9" s="140" t="s">
        <v>225</v>
      </c>
      <c r="J9" s="140"/>
      <c r="K9" s="139" t="s">
        <v>300</v>
      </c>
      <c r="L9" s="141">
        <v>44530</v>
      </c>
      <c r="M9" s="141">
        <v>44530</v>
      </c>
      <c r="N9" s="151">
        <f t="shared" si="11"/>
        <v>44530</v>
      </c>
      <c r="O9" s="142"/>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42"/>
      <c r="BX9" s="142"/>
      <c r="BY9" s="142"/>
      <c r="BZ9" s="142"/>
      <c r="CA9" s="142"/>
      <c r="CB9" s="142"/>
      <c r="CC9" s="142"/>
      <c r="CD9" s="142"/>
      <c r="CE9" s="142"/>
      <c r="CF9" s="142"/>
      <c r="CG9" s="142"/>
      <c r="CH9" s="142"/>
      <c r="CI9" s="142"/>
      <c r="CJ9" s="142"/>
      <c r="CK9" s="142"/>
      <c r="CL9" s="142"/>
      <c r="CM9" s="142"/>
      <c r="CN9" s="142"/>
      <c r="CO9" s="142"/>
      <c r="CP9" s="142"/>
      <c r="CQ9" s="142"/>
      <c r="CR9" s="142"/>
      <c r="CS9" s="142"/>
      <c r="CT9" s="142"/>
      <c r="CU9" s="142"/>
      <c r="CV9" s="142"/>
      <c r="CW9" s="142"/>
      <c r="CX9" s="142"/>
      <c r="CY9" s="142"/>
      <c r="CZ9" s="142"/>
      <c r="DA9" s="142"/>
      <c r="DB9" s="142"/>
      <c r="DC9" s="142"/>
      <c r="DD9" s="142"/>
      <c r="DE9" s="142"/>
      <c r="DF9" s="142"/>
      <c r="DG9" s="142"/>
      <c r="DH9" s="142"/>
      <c r="DI9" s="142"/>
      <c r="DJ9" s="142"/>
      <c r="DK9" s="142"/>
      <c r="DL9" s="142"/>
      <c r="DM9" s="142"/>
      <c r="DN9" s="142"/>
      <c r="DO9" s="142"/>
      <c r="DP9" s="142"/>
      <c r="DQ9" s="142"/>
      <c r="DR9" s="142"/>
      <c r="DS9" s="142"/>
      <c r="DT9" s="142"/>
      <c r="DU9" s="142"/>
      <c r="DV9" s="142"/>
      <c r="DW9" s="142"/>
      <c r="DX9" s="142"/>
      <c r="DY9" s="142"/>
      <c r="DZ9" s="142"/>
      <c r="EA9" s="142"/>
      <c r="EB9" s="142"/>
      <c r="EC9" s="142"/>
      <c r="ED9" s="142"/>
      <c r="EE9" s="142"/>
      <c r="EF9" s="142"/>
      <c r="EG9" s="142"/>
      <c r="EH9" s="142"/>
      <c r="EI9" s="142"/>
      <c r="EJ9" s="142"/>
      <c r="EK9" s="142"/>
      <c r="EL9" s="142"/>
      <c r="EM9" s="142"/>
      <c r="EN9" s="142"/>
      <c r="EO9" s="142"/>
      <c r="EP9" s="142"/>
      <c r="EQ9" s="142"/>
      <c r="ER9" s="142"/>
      <c r="ES9" s="142"/>
      <c r="ET9" s="142"/>
      <c r="EU9" s="142"/>
      <c r="EV9" s="142"/>
      <c r="EW9" s="142"/>
      <c r="EX9" s="142"/>
      <c r="EY9" s="142"/>
      <c r="EZ9" s="142"/>
      <c r="FA9" s="142"/>
      <c r="FB9" s="142"/>
      <c r="FC9" s="142"/>
      <c r="FD9" s="142"/>
      <c r="FE9" s="142"/>
      <c r="FF9" s="142"/>
      <c r="FG9" s="142"/>
      <c r="FH9" s="142"/>
      <c r="FI9" s="142"/>
      <c r="FJ9" s="142"/>
      <c r="FK9" s="142"/>
      <c r="FL9" s="142"/>
      <c r="FM9" s="142"/>
      <c r="FN9" s="142"/>
      <c r="FO9" s="142"/>
      <c r="FP9" s="142"/>
      <c r="FQ9" s="142"/>
      <c r="FR9" s="142"/>
      <c r="FS9" s="142"/>
      <c r="FT9" s="142"/>
      <c r="FU9" s="142"/>
      <c r="FV9" s="142"/>
      <c r="FW9" s="142"/>
      <c r="FX9" s="142"/>
      <c r="FY9" s="142"/>
      <c r="FZ9" s="142"/>
      <c r="GA9" s="142"/>
      <c r="GB9" s="142"/>
      <c r="GC9" s="142"/>
      <c r="GD9" s="142"/>
      <c r="GE9" s="142"/>
      <c r="GF9" s="142"/>
      <c r="GG9" s="142"/>
      <c r="GH9" s="142"/>
      <c r="GI9" s="142"/>
      <c r="GJ9" s="142"/>
      <c r="GK9" s="142"/>
      <c r="GL9" s="142"/>
      <c r="GM9" s="142"/>
      <c r="GN9" s="142"/>
      <c r="GO9" s="142"/>
      <c r="GP9" s="142"/>
      <c r="GQ9" s="142"/>
      <c r="GR9" s="142"/>
      <c r="GS9" s="142"/>
      <c r="GT9" s="142"/>
      <c r="GU9" s="142"/>
      <c r="GV9" s="142"/>
      <c r="GW9" s="142"/>
      <c r="GX9" s="142"/>
      <c r="GY9" s="142"/>
      <c r="GZ9" s="142"/>
      <c r="HA9" s="142"/>
      <c r="HB9" s="142"/>
      <c r="HC9" s="142"/>
      <c r="HD9" s="142"/>
      <c r="HE9" s="142"/>
      <c r="HF9" s="142"/>
      <c r="HG9" s="142"/>
      <c r="HH9" s="142"/>
      <c r="HI9" s="142"/>
      <c r="HJ9" s="142"/>
      <c r="HK9" s="142"/>
      <c r="HL9" s="142"/>
      <c r="HM9" s="142"/>
      <c r="HN9" s="142"/>
      <c r="HO9" s="142"/>
      <c r="HP9" s="142"/>
      <c r="HQ9" s="142"/>
      <c r="HR9" s="142"/>
      <c r="HS9" s="142"/>
      <c r="HT9" s="142"/>
      <c r="HU9" s="142"/>
      <c r="HV9" s="142"/>
      <c r="HW9" s="142"/>
      <c r="HX9" s="142"/>
      <c r="HY9" s="142"/>
      <c r="HZ9" s="142"/>
      <c r="IA9" s="142"/>
      <c r="IB9" s="142"/>
      <c r="IC9" s="142"/>
      <c r="ID9" s="142"/>
      <c r="IE9" s="142"/>
      <c r="IF9" s="142"/>
      <c r="IG9" s="142"/>
      <c r="IH9" s="142"/>
      <c r="II9" s="142"/>
      <c r="IJ9" s="142"/>
      <c r="IK9" s="142"/>
      <c r="IL9" s="142"/>
      <c r="IM9" s="142"/>
      <c r="IN9" s="142"/>
      <c r="IO9" s="142"/>
      <c r="IP9" s="142"/>
      <c r="IQ9" s="142"/>
      <c r="IR9" s="142"/>
      <c r="IS9" s="142"/>
      <c r="IT9" s="142"/>
      <c r="IU9" s="142"/>
      <c r="IV9" s="142"/>
      <c r="IW9" s="142"/>
      <c r="IX9" s="142"/>
      <c r="IY9" s="142"/>
      <c r="IZ9" s="142"/>
      <c r="JA9" s="142"/>
      <c r="JB9" s="142"/>
      <c r="JC9" s="142"/>
      <c r="JD9" s="142"/>
      <c r="JE9" s="142"/>
      <c r="JF9" s="142"/>
      <c r="JG9" s="142"/>
      <c r="JH9" s="142"/>
      <c r="JI9" s="142"/>
      <c r="JJ9" s="142"/>
      <c r="JK9" s="142"/>
      <c r="JL9" s="142"/>
      <c r="JM9" s="142"/>
      <c r="JN9" s="142"/>
      <c r="JO9" s="142"/>
      <c r="JP9" s="142"/>
      <c r="JQ9" s="142"/>
      <c r="JR9" s="142"/>
      <c r="JS9" s="142"/>
      <c r="JT9" s="142"/>
      <c r="JU9" s="142"/>
      <c r="JV9" s="142"/>
      <c r="JW9" s="142"/>
      <c r="JX9" s="142"/>
      <c r="JY9" s="142"/>
      <c r="JZ9" s="142"/>
      <c r="KA9" s="142"/>
      <c r="KB9" s="142"/>
      <c r="KC9" s="142"/>
      <c r="KD9" s="142"/>
      <c r="KE9" s="142"/>
      <c r="KF9" s="142"/>
      <c r="KG9" s="142"/>
      <c r="KH9" s="142"/>
      <c r="KI9" s="142"/>
      <c r="KJ9" s="142"/>
      <c r="KK9" s="142"/>
      <c r="KL9" s="142"/>
      <c r="KM9" s="142"/>
      <c r="KN9" s="142"/>
      <c r="KO9" s="142"/>
      <c r="KP9" s="142"/>
      <c r="KQ9" s="142"/>
      <c r="KR9" s="142"/>
      <c r="KS9" s="142"/>
      <c r="KT9" s="142"/>
      <c r="KU9" s="142"/>
      <c r="KV9" s="142"/>
      <c r="KW9" s="142"/>
      <c r="KX9" s="142"/>
      <c r="KY9" s="142"/>
      <c r="KZ9" s="142"/>
      <c r="LA9" s="142"/>
      <c r="LB9" s="142"/>
      <c r="LC9" s="142"/>
      <c r="LD9" s="142"/>
      <c r="LE9" s="142"/>
      <c r="LF9" s="142"/>
    </row>
    <row r="10" spans="1:318" s="144" customFormat="1" outlineLevel="1">
      <c r="A10" s="145"/>
      <c r="B10" s="138" t="str">
        <f t="shared" ca="1" si="10"/>
        <v/>
      </c>
      <c r="C10" s="138" t="str">
        <f t="shared" ca="1" si="12"/>
        <v>超過</v>
      </c>
      <c r="D10" s="138"/>
      <c r="E10" s="139" t="s">
        <v>227</v>
      </c>
      <c r="F10" s="150"/>
      <c r="G10" s="140" t="s">
        <v>236</v>
      </c>
      <c r="H10" s="140"/>
      <c r="I10" s="140" t="s">
        <v>225</v>
      </c>
      <c r="J10" s="140"/>
      <c r="K10" s="139" t="s">
        <v>300</v>
      </c>
      <c r="L10" s="141">
        <v>44545</v>
      </c>
      <c r="M10" s="141">
        <v>44545</v>
      </c>
      <c r="N10" s="151">
        <f t="shared" si="11"/>
        <v>44545</v>
      </c>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142"/>
      <c r="CS10" s="142"/>
      <c r="CT10" s="142"/>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142"/>
      <c r="DQ10" s="142"/>
      <c r="DR10" s="142"/>
      <c r="DS10" s="142"/>
      <c r="DT10" s="142"/>
      <c r="DU10" s="142"/>
      <c r="DV10" s="142"/>
      <c r="DW10" s="142"/>
      <c r="DX10" s="142"/>
      <c r="DY10" s="142"/>
      <c r="DZ10" s="142"/>
      <c r="EA10" s="142"/>
      <c r="EB10" s="142"/>
      <c r="EC10" s="142"/>
      <c r="ED10" s="142"/>
      <c r="EE10" s="142"/>
      <c r="EF10" s="142"/>
      <c r="EG10" s="142"/>
      <c r="EH10" s="142"/>
      <c r="EI10" s="142"/>
      <c r="EJ10" s="142"/>
      <c r="EK10" s="142"/>
      <c r="EL10" s="142"/>
      <c r="EM10" s="142"/>
      <c r="EN10" s="142"/>
      <c r="EO10" s="142"/>
      <c r="EP10" s="142"/>
      <c r="EQ10" s="142"/>
      <c r="ER10" s="142"/>
      <c r="ES10" s="142"/>
      <c r="ET10" s="142"/>
      <c r="EU10" s="142"/>
      <c r="EV10" s="142"/>
      <c r="EW10" s="142"/>
      <c r="EX10" s="142"/>
      <c r="EY10" s="142"/>
      <c r="EZ10" s="142"/>
      <c r="FA10" s="142"/>
      <c r="FB10" s="142"/>
      <c r="FC10" s="142"/>
      <c r="FD10" s="142"/>
      <c r="FE10" s="142"/>
      <c r="FF10" s="142"/>
      <c r="FG10" s="142"/>
      <c r="FH10" s="142"/>
      <c r="FI10" s="142"/>
      <c r="FJ10" s="142"/>
      <c r="FK10" s="142"/>
      <c r="FL10" s="142"/>
      <c r="FM10" s="142"/>
      <c r="FN10" s="142"/>
      <c r="FO10" s="142"/>
      <c r="FP10" s="142"/>
      <c r="FQ10" s="142"/>
      <c r="FR10" s="142"/>
      <c r="FS10" s="142"/>
      <c r="FT10" s="142"/>
      <c r="FU10" s="142"/>
      <c r="FV10" s="142"/>
      <c r="FW10" s="142"/>
      <c r="FX10" s="142"/>
      <c r="FY10" s="142"/>
      <c r="FZ10" s="142"/>
      <c r="GA10" s="142"/>
      <c r="GB10" s="142"/>
      <c r="GC10" s="142"/>
      <c r="GD10" s="142"/>
      <c r="GE10" s="142"/>
      <c r="GF10" s="142"/>
      <c r="GG10" s="142"/>
      <c r="GH10" s="142"/>
      <c r="GI10" s="142"/>
      <c r="GJ10" s="142"/>
      <c r="GK10" s="142"/>
      <c r="GL10" s="142"/>
      <c r="GM10" s="142"/>
      <c r="GN10" s="142"/>
      <c r="GO10" s="142"/>
      <c r="GP10" s="142"/>
      <c r="GQ10" s="142"/>
      <c r="GR10" s="142"/>
      <c r="GS10" s="142"/>
      <c r="GT10" s="142"/>
      <c r="GU10" s="142"/>
      <c r="GV10" s="142"/>
      <c r="GW10" s="142"/>
      <c r="GX10" s="142"/>
      <c r="GY10" s="142"/>
      <c r="GZ10" s="142"/>
      <c r="HA10" s="142"/>
      <c r="HB10" s="142"/>
      <c r="HC10" s="142"/>
      <c r="HD10" s="142"/>
      <c r="HE10" s="142"/>
      <c r="HF10" s="142"/>
      <c r="HG10" s="142"/>
      <c r="HH10" s="142"/>
      <c r="HI10" s="142"/>
      <c r="HJ10" s="142"/>
      <c r="HK10" s="142"/>
      <c r="HL10" s="142"/>
      <c r="HM10" s="142"/>
      <c r="HN10" s="142"/>
      <c r="HO10" s="142"/>
      <c r="HP10" s="142"/>
      <c r="HQ10" s="142"/>
      <c r="HR10" s="142"/>
      <c r="HS10" s="142"/>
      <c r="HT10" s="142"/>
      <c r="HU10" s="142"/>
      <c r="HV10" s="142"/>
      <c r="HW10" s="142"/>
      <c r="HX10" s="142"/>
      <c r="HY10" s="142"/>
      <c r="HZ10" s="142"/>
      <c r="IA10" s="142"/>
      <c r="IB10" s="142"/>
      <c r="IC10" s="142"/>
      <c r="ID10" s="142"/>
      <c r="IE10" s="142"/>
      <c r="IF10" s="142"/>
      <c r="IG10" s="142"/>
      <c r="IH10" s="142"/>
      <c r="II10" s="142"/>
      <c r="IJ10" s="142"/>
      <c r="IK10" s="142"/>
      <c r="IL10" s="142"/>
      <c r="IM10" s="142"/>
      <c r="IN10" s="142"/>
      <c r="IO10" s="142"/>
      <c r="IP10" s="142"/>
      <c r="IQ10" s="142"/>
      <c r="IR10" s="142"/>
      <c r="IS10" s="142"/>
      <c r="IT10" s="142"/>
      <c r="IU10" s="142"/>
      <c r="IV10" s="142"/>
      <c r="IW10" s="142"/>
      <c r="IX10" s="142"/>
      <c r="IY10" s="142"/>
      <c r="IZ10" s="142"/>
      <c r="JA10" s="142"/>
      <c r="JB10" s="142"/>
      <c r="JC10" s="142"/>
      <c r="JD10" s="142"/>
      <c r="JE10" s="142"/>
      <c r="JF10" s="142"/>
      <c r="JG10" s="142"/>
      <c r="JH10" s="142"/>
      <c r="JI10" s="142"/>
      <c r="JJ10" s="142"/>
      <c r="JK10" s="142"/>
      <c r="JL10" s="142"/>
      <c r="JM10" s="142"/>
      <c r="JN10" s="142"/>
      <c r="JO10" s="142"/>
      <c r="JP10" s="142"/>
      <c r="JQ10" s="142"/>
      <c r="JR10" s="142"/>
      <c r="JS10" s="142"/>
      <c r="JT10" s="142"/>
      <c r="JU10" s="142"/>
      <c r="JV10" s="142"/>
      <c r="JW10" s="142"/>
      <c r="JX10" s="142"/>
      <c r="JY10" s="142"/>
      <c r="JZ10" s="142"/>
      <c r="KA10" s="142"/>
      <c r="KB10" s="142"/>
      <c r="KC10" s="142"/>
      <c r="KD10" s="142"/>
      <c r="KE10" s="142"/>
      <c r="KF10" s="142"/>
      <c r="KG10" s="142"/>
      <c r="KH10" s="142"/>
      <c r="KI10" s="142"/>
      <c r="KJ10" s="142"/>
      <c r="KK10" s="142"/>
      <c r="KL10" s="142"/>
      <c r="KM10" s="142"/>
      <c r="KN10" s="142"/>
      <c r="KO10" s="142"/>
      <c r="KP10" s="142"/>
      <c r="KQ10" s="142"/>
      <c r="KR10" s="142"/>
      <c r="KS10" s="142"/>
      <c r="KT10" s="142"/>
      <c r="KU10" s="142"/>
      <c r="KV10" s="142"/>
      <c r="KW10" s="142"/>
      <c r="KX10" s="142"/>
      <c r="KY10" s="142"/>
      <c r="KZ10" s="142"/>
      <c r="LA10" s="142"/>
      <c r="LB10" s="142"/>
      <c r="LC10" s="142"/>
      <c r="LD10" s="142"/>
      <c r="LE10" s="142"/>
      <c r="LF10" s="142"/>
    </row>
    <row r="11" spans="1:318" s="144" customFormat="1" outlineLevel="1">
      <c r="A11" s="145"/>
      <c r="B11" s="138" t="str">
        <f t="shared" ca="1" si="10"/>
        <v/>
      </c>
      <c r="C11" s="138" t="str">
        <f t="shared" ca="1" si="12"/>
        <v>超過</v>
      </c>
      <c r="D11" s="138"/>
      <c r="E11" s="139" t="s">
        <v>228</v>
      </c>
      <c r="F11" s="150"/>
      <c r="G11" s="140" t="s">
        <v>237</v>
      </c>
      <c r="H11" s="140"/>
      <c r="I11" s="140" t="s">
        <v>224</v>
      </c>
      <c r="J11" s="148"/>
      <c r="K11" s="139" t="s">
        <v>300</v>
      </c>
      <c r="L11" s="141">
        <v>44531</v>
      </c>
      <c r="M11" s="141">
        <v>44532</v>
      </c>
      <c r="N11" s="151">
        <f t="shared" si="11"/>
        <v>44532</v>
      </c>
      <c r="O11" s="142"/>
      <c r="P11" s="142"/>
      <c r="Q11" s="142"/>
      <c r="R11" s="142"/>
      <c r="S11" s="142"/>
      <c r="T11" s="142"/>
      <c r="U11" s="142"/>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c r="BK11" s="142"/>
      <c r="BL11" s="142"/>
      <c r="BM11" s="142"/>
      <c r="BN11" s="142"/>
      <c r="BO11" s="142"/>
      <c r="BP11" s="142"/>
      <c r="BQ11" s="142"/>
      <c r="BR11" s="142"/>
      <c r="BS11" s="142"/>
      <c r="BT11" s="142"/>
      <c r="BU11" s="142"/>
      <c r="BV11" s="142"/>
      <c r="BW11" s="142"/>
      <c r="BX11" s="142"/>
      <c r="BY11" s="142"/>
      <c r="BZ11" s="142"/>
      <c r="CA11" s="142"/>
      <c r="CB11" s="142"/>
      <c r="CC11" s="142"/>
      <c r="CD11" s="142"/>
      <c r="CE11" s="142"/>
      <c r="CF11" s="142"/>
      <c r="CG11" s="142"/>
      <c r="CH11" s="142"/>
      <c r="CI11" s="142"/>
      <c r="CJ11" s="142"/>
      <c r="CK11" s="142"/>
      <c r="CL11" s="142"/>
      <c r="CM11" s="142"/>
      <c r="CN11" s="142"/>
      <c r="CO11" s="142"/>
      <c r="CP11" s="142"/>
      <c r="CQ11" s="142"/>
      <c r="CR11" s="142"/>
      <c r="CS11" s="142"/>
      <c r="CT11" s="142"/>
      <c r="CU11" s="142"/>
      <c r="CV11" s="142"/>
      <c r="CW11" s="142"/>
      <c r="CX11" s="142"/>
      <c r="CY11" s="142"/>
      <c r="CZ11" s="142"/>
      <c r="DA11" s="142"/>
      <c r="DB11" s="142"/>
      <c r="DC11" s="142"/>
      <c r="DD11" s="142"/>
      <c r="DE11" s="142"/>
      <c r="DF11" s="142"/>
      <c r="DG11" s="142"/>
      <c r="DH11" s="142"/>
      <c r="DI11" s="142"/>
      <c r="DJ11" s="142"/>
      <c r="DK11" s="142"/>
      <c r="DL11" s="142"/>
      <c r="DM11" s="142"/>
      <c r="DN11" s="142"/>
      <c r="DO11" s="142"/>
      <c r="DP11" s="142"/>
      <c r="DQ11" s="142"/>
      <c r="DR11" s="142"/>
      <c r="DS11" s="142"/>
      <c r="DT11" s="142"/>
      <c r="DU11" s="142"/>
      <c r="DV11" s="142"/>
      <c r="DW11" s="142"/>
      <c r="DX11" s="142"/>
      <c r="DY11" s="142"/>
      <c r="DZ11" s="142"/>
      <c r="EA11" s="142"/>
      <c r="EB11" s="142"/>
      <c r="EC11" s="142"/>
      <c r="ED11" s="142"/>
      <c r="EE11" s="142"/>
      <c r="EF11" s="142"/>
      <c r="EG11" s="142"/>
      <c r="EH11" s="142"/>
      <c r="EI11" s="142"/>
      <c r="EJ11" s="142"/>
      <c r="EK11" s="142"/>
      <c r="EL11" s="142"/>
      <c r="EM11" s="142"/>
      <c r="EN11" s="142"/>
      <c r="EO11" s="142"/>
      <c r="EP11" s="142"/>
      <c r="EQ11" s="142"/>
      <c r="ER11" s="142"/>
      <c r="ES11" s="142"/>
      <c r="ET11" s="142"/>
      <c r="EU11" s="142"/>
      <c r="EV11" s="142"/>
      <c r="EW11" s="142"/>
      <c r="EX11" s="142"/>
      <c r="EY11" s="142"/>
      <c r="EZ11" s="142"/>
      <c r="FA11" s="142"/>
      <c r="FB11" s="142"/>
      <c r="FC11" s="142"/>
      <c r="FD11" s="142"/>
      <c r="FE11" s="142"/>
      <c r="FF11" s="142"/>
      <c r="FG11" s="142"/>
      <c r="FH11" s="142"/>
      <c r="FI11" s="142"/>
      <c r="FJ11" s="142"/>
      <c r="FK11" s="142"/>
      <c r="FL11" s="142"/>
      <c r="FM11" s="142"/>
      <c r="FN11" s="142"/>
      <c r="FO11" s="142"/>
      <c r="FP11" s="142"/>
      <c r="FQ11" s="142"/>
      <c r="FR11" s="142"/>
      <c r="FS11" s="142"/>
      <c r="FT11" s="142"/>
      <c r="FU11" s="142"/>
      <c r="FV11" s="142"/>
      <c r="FW11" s="142"/>
      <c r="FX11" s="142"/>
      <c r="FY11" s="142"/>
      <c r="FZ11" s="142"/>
      <c r="GA11" s="142"/>
      <c r="GB11" s="142"/>
      <c r="GC11" s="142"/>
      <c r="GD11" s="142"/>
      <c r="GE11" s="142"/>
      <c r="GF11" s="142"/>
      <c r="GG11" s="142"/>
      <c r="GH11" s="142"/>
      <c r="GI11" s="142"/>
      <c r="GJ11" s="142"/>
      <c r="GK11" s="142"/>
      <c r="GL11" s="142"/>
      <c r="GM11" s="142"/>
      <c r="GN11" s="142"/>
      <c r="GO11" s="142"/>
      <c r="GP11" s="142"/>
      <c r="GQ11" s="142"/>
      <c r="GR11" s="142"/>
      <c r="GS11" s="142"/>
      <c r="GT11" s="142"/>
      <c r="GU11" s="142"/>
      <c r="GV11" s="142"/>
      <c r="GW11" s="142"/>
      <c r="GX11" s="142"/>
      <c r="GY11" s="142"/>
      <c r="GZ11" s="142"/>
      <c r="HA11" s="142"/>
      <c r="HB11" s="142"/>
      <c r="HC11" s="142"/>
      <c r="HD11" s="142"/>
      <c r="HE11" s="142"/>
      <c r="HF11" s="142"/>
      <c r="HG11" s="142"/>
      <c r="HH11" s="142"/>
      <c r="HI11" s="142"/>
      <c r="HJ11" s="142"/>
      <c r="HK11" s="142"/>
      <c r="HL11" s="142"/>
      <c r="HM11" s="142"/>
      <c r="HN11" s="142"/>
      <c r="HO11" s="142"/>
      <c r="HP11" s="142"/>
      <c r="HQ11" s="142"/>
      <c r="HR11" s="142"/>
      <c r="HS11" s="142"/>
      <c r="HT11" s="142"/>
      <c r="HU11" s="142"/>
      <c r="HV11" s="142"/>
      <c r="HW11" s="142"/>
      <c r="HX11" s="142"/>
      <c r="HY11" s="142"/>
      <c r="HZ11" s="142"/>
      <c r="IA11" s="142"/>
      <c r="IB11" s="142"/>
      <c r="IC11" s="142"/>
      <c r="ID11" s="142"/>
      <c r="IE11" s="142"/>
      <c r="IF11" s="142"/>
      <c r="IG11" s="142"/>
      <c r="IH11" s="142"/>
      <c r="II11" s="142"/>
      <c r="IJ11" s="142"/>
      <c r="IK11" s="142"/>
      <c r="IL11" s="142"/>
      <c r="IM11" s="142"/>
      <c r="IN11" s="142"/>
      <c r="IO11" s="142"/>
      <c r="IP11" s="142"/>
      <c r="IQ11" s="142"/>
      <c r="IR11" s="142"/>
      <c r="IS11" s="142"/>
      <c r="IT11" s="142"/>
      <c r="IU11" s="142"/>
      <c r="IV11" s="142"/>
      <c r="IW11" s="142"/>
      <c r="IX11" s="142"/>
      <c r="IY11" s="142"/>
      <c r="IZ11" s="142"/>
      <c r="JA11" s="142"/>
      <c r="JB11" s="142"/>
      <c r="JC11" s="142"/>
      <c r="JD11" s="142"/>
      <c r="JE11" s="142"/>
      <c r="JF11" s="142"/>
      <c r="JG11" s="142"/>
      <c r="JH11" s="142"/>
      <c r="JI11" s="142"/>
      <c r="JJ11" s="142"/>
      <c r="JK11" s="142"/>
      <c r="JL11" s="142"/>
      <c r="JM11" s="142"/>
      <c r="JN11" s="142"/>
      <c r="JO11" s="142"/>
      <c r="JP11" s="142"/>
      <c r="JQ11" s="142"/>
      <c r="JR11" s="142"/>
      <c r="JS11" s="142"/>
      <c r="JT11" s="142"/>
      <c r="JU11" s="142"/>
      <c r="JV11" s="142"/>
      <c r="JW11" s="142"/>
      <c r="JX11" s="142"/>
      <c r="JY11" s="142"/>
      <c r="JZ11" s="142"/>
      <c r="KA11" s="142"/>
      <c r="KB11" s="142"/>
      <c r="KC11" s="142"/>
      <c r="KD11" s="142"/>
      <c r="KE11" s="142"/>
      <c r="KF11" s="142"/>
      <c r="KG11" s="142"/>
      <c r="KH11" s="142"/>
      <c r="KI11" s="142"/>
      <c r="KJ11" s="142"/>
      <c r="KK11" s="142"/>
      <c r="KL11" s="142"/>
      <c r="KM11" s="142"/>
      <c r="KN11" s="142"/>
      <c r="KO11" s="142"/>
      <c r="KP11" s="142"/>
      <c r="KQ11" s="142"/>
      <c r="KR11" s="142"/>
      <c r="KS11" s="142"/>
      <c r="KT11" s="142"/>
      <c r="KU11" s="142"/>
      <c r="KV11" s="142"/>
      <c r="KW11" s="142"/>
      <c r="KX11" s="142"/>
      <c r="KY11" s="142"/>
      <c r="KZ11" s="142"/>
      <c r="LA11" s="142"/>
      <c r="LB11" s="142"/>
      <c r="LC11" s="142"/>
      <c r="LD11" s="142"/>
      <c r="LE11" s="142"/>
      <c r="LF11" s="142"/>
    </row>
    <row r="12" spans="1:318" s="144" customFormat="1" outlineLevel="1">
      <c r="A12" s="145"/>
      <c r="B12" s="138" t="str">
        <f t="shared" ca="1" si="10"/>
        <v/>
      </c>
      <c r="C12" s="138" t="str">
        <f t="shared" ca="1" si="12"/>
        <v>超過</v>
      </c>
      <c r="D12" s="162" t="s">
        <v>244</v>
      </c>
      <c r="E12" s="139" t="s">
        <v>228</v>
      </c>
      <c r="F12" s="150"/>
      <c r="G12" s="140"/>
      <c r="H12" s="140"/>
      <c r="I12" s="140"/>
      <c r="J12" s="148"/>
      <c r="K12" s="139" t="s">
        <v>300</v>
      </c>
      <c r="L12" s="141">
        <v>44531</v>
      </c>
      <c r="M12" s="141">
        <v>44533</v>
      </c>
      <c r="N12" s="151">
        <f t="shared" si="11"/>
        <v>44533</v>
      </c>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142"/>
      <c r="CS12" s="142"/>
      <c r="CT12" s="142"/>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142"/>
      <c r="DQ12" s="142"/>
      <c r="DR12" s="142"/>
      <c r="DS12" s="142"/>
      <c r="DT12" s="142"/>
      <c r="DU12" s="142"/>
      <c r="DV12" s="142"/>
      <c r="DW12" s="142"/>
      <c r="DX12" s="142"/>
      <c r="DY12" s="142"/>
      <c r="DZ12" s="142"/>
      <c r="EA12" s="142"/>
      <c r="EB12" s="142"/>
      <c r="EC12" s="142"/>
      <c r="ED12" s="142"/>
      <c r="EE12" s="142"/>
      <c r="EF12" s="142"/>
      <c r="EG12" s="142"/>
      <c r="EH12" s="142"/>
      <c r="EI12" s="142"/>
      <c r="EJ12" s="142"/>
      <c r="EK12" s="142"/>
      <c r="EL12" s="142"/>
      <c r="EM12" s="142"/>
      <c r="EN12" s="142"/>
      <c r="EO12" s="142"/>
      <c r="EP12" s="142"/>
      <c r="EQ12" s="142"/>
      <c r="ER12" s="142"/>
      <c r="ES12" s="142"/>
      <c r="ET12" s="142"/>
      <c r="EU12" s="142"/>
      <c r="EV12" s="142"/>
      <c r="EW12" s="142"/>
      <c r="EX12" s="142"/>
      <c r="EY12" s="142"/>
      <c r="EZ12" s="142"/>
      <c r="FA12" s="142"/>
      <c r="FB12" s="142"/>
      <c r="FC12" s="142"/>
      <c r="FD12" s="142"/>
      <c r="FE12" s="142"/>
      <c r="FF12" s="142"/>
      <c r="FG12" s="142"/>
      <c r="FH12" s="142"/>
      <c r="FI12" s="142"/>
      <c r="FJ12" s="142"/>
      <c r="FK12" s="142"/>
      <c r="FL12" s="142"/>
      <c r="FM12" s="142"/>
      <c r="FN12" s="142"/>
      <c r="FO12" s="142"/>
      <c r="FP12" s="142"/>
      <c r="FQ12" s="142"/>
      <c r="FR12" s="142"/>
      <c r="FS12" s="142"/>
      <c r="FT12" s="142"/>
      <c r="FU12" s="142"/>
      <c r="FV12" s="142"/>
      <c r="FW12" s="142"/>
      <c r="FX12" s="142"/>
      <c r="FY12" s="142"/>
      <c r="FZ12" s="142"/>
      <c r="GA12" s="142"/>
      <c r="GB12" s="142"/>
      <c r="GC12" s="142"/>
      <c r="GD12" s="142"/>
      <c r="GE12" s="142"/>
      <c r="GF12" s="142"/>
      <c r="GG12" s="142"/>
      <c r="GH12" s="142"/>
      <c r="GI12" s="142"/>
      <c r="GJ12" s="142"/>
      <c r="GK12" s="142"/>
      <c r="GL12" s="142"/>
      <c r="GM12" s="142"/>
      <c r="GN12" s="142"/>
      <c r="GO12" s="142"/>
      <c r="GP12" s="142"/>
      <c r="GQ12" s="142"/>
      <c r="GR12" s="142"/>
      <c r="GS12" s="142"/>
      <c r="GT12" s="142"/>
      <c r="GU12" s="142"/>
      <c r="GV12" s="142"/>
      <c r="GW12" s="142"/>
      <c r="GX12" s="142"/>
      <c r="GY12" s="142"/>
      <c r="GZ12" s="142"/>
      <c r="HA12" s="142"/>
      <c r="HB12" s="142"/>
      <c r="HC12" s="142"/>
      <c r="HD12" s="142"/>
      <c r="HE12" s="142"/>
      <c r="HF12" s="142"/>
      <c r="HG12" s="142"/>
      <c r="HH12" s="142"/>
      <c r="HI12" s="142"/>
      <c r="HJ12" s="142"/>
      <c r="HK12" s="142"/>
      <c r="HL12" s="142"/>
      <c r="HM12" s="142"/>
      <c r="HN12" s="142"/>
      <c r="HO12" s="142"/>
      <c r="HP12" s="142"/>
      <c r="HQ12" s="142"/>
      <c r="HR12" s="142"/>
      <c r="HS12" s="142"/>
      <c r="HT12" s="142"/>
      <c r="HU12" s="142"/>
      <c r="HV12" s="142"/>
      <c r="HW12" s="142"/>
      <c r="HX12" s="142"/>
      <c r="HY12" s="142"/>
      <c r="HZ12" s="142"/>
      <c r="IA12" s="142"/>
      <c r="IB12" s="142"/>
      <c r="IC12" s="142"/>
      <c r="ID12" s="142"/>
      <c r="IE12" s="142"/>
      <c r="IF12" s="142"/>
      <c r="IG12" s="142"/>
      <c r="IH12" s="142"/>
      <c r="II12" s="142"/>
      <c r="IJ12" s="142"/>
      <c r="IK12" s="142"/>
      <c r="IL12" s="142"/>
      <c r="IM12" s="142"/>
      <c r="IN12" s="142"/>
      <c r="IO12" s="142"/>
      <c r="IP12" s="142"/>
      <c r="IQ12" s="142"/>
      <c r="IR12" s="142"/>
      <c r="IS12" s="142"/>
      <c r="IT12" s="142"/>
      <c r="IU12" s="142"/>
      <c r="IV12" s="142"/>
      <c r="IW12" s="142"/>
      <c r="IX12" s="142"/>
      <c r="IY12" s="142"/>
      <c r="IZ12" s="142"/>
      <c r="JA12" s="142"/>
      <c r="JB12" s="142"/>
      <c r="JC12" s="142"/>
      <c r="JD12" s="142"/>
      <c r="JE12" s="142"/>
      <c r="JF12" s="142"/>
      <c r="JG12" s="142"/>
      <c r="JH12" s="142"/>
      <c r="JI12" s="142"/>
      <c r="JJ12" s="142"/>
      <c r="JK12" s="142"/>
      <c r="JL12" s="142"/>
      <c r="JM12" s="142"/>
      <c r="JN12" s="142"/>
      <c r="JO12" s="142"/>
      <c r="JP12" s="142"/>
      <c r="JQ12" s="142"/>
      <c r="JR12" s="142"/>
      <c r="JS12" s="142"/>
      <c r="JT12" s="142"/>
      <c r="JU12" s="142"/>
      <c r="JV12" s="142"/>
      <c r="JW12" s="142"/>
      <c r="JX12" s="142"/>
      <c r="JY12" s="142"/>
      <c r="JZ12" s="142"/>
      <c r="KA12" s="142"/>
      <c r="KB12" s="142"/>
      <c r="KC12" s="142"/>
      <c r="KD12" s="142"/>
      <c r="KE12" s="142"/>
      <c r="KF12" s="142"/>
      <c r="KG12" s="142"/>
      <c r="KH12" s="142"/>
      <c r="KI12" s="142"/>
      <c r="KJ12" s="142"/>
      <c r="KK12" s="142"/>
      <c r="KL12" s="142"/>
      <c r="KM12" s="142"/>
      <c r="KN12" s="142"/>
      <c r="KO12" s="142"/>
      <c r="KP12" s="142"/>
      <c r="KQ12" s="142"/>
      <c r="KR12" s="142"/>
      <c r="KS12" s="142"/>
      <c r="KT12" s="142"/>
      <c r="KU12" s="142"/>
      <c r="KV12" s="142"/>
      <c r="KW12" s="142"/>
      <c r="KX12" s="142"/>
      <c r="KY12" s="142"/>
      <c r="KZ12" s="142"/>
      <c r="LA12" s="142"/>
      <c r="LB12" s="142"/>
      <c r="LC12" s="142"/>
      <c r="LD12" s="142"/>
      <c r="LE12" s="142"/>
      <c r="LF12" s="142"/>
    </row>
  </sheetData>
  <mergeCells count="24">
    <mergeCell ref="KB2:KY2"/>
    <mergeCell ref="M2:M5"/>
    <mergeCell ref="N2:N5"/>
    <mergeCell ref="O2:AL2"/>
    <mergeCell ref="AS2:BW2"/>
    <mergeCell ref="BX2:CU2"/>
    <mergeCell ref="DC2:DX2"/>
    <mergeCell ref="EE2:FB2"/>
    <mergeCell ref="FJ2:GG2"/>
    <mergeCell ref="GN2:HK2"/>
    <mergeCell ref="HS2:IP2"/>
    <mergeCell ref="IW2:JT2"/>
    <mergeCell ref="L2:L5"/>
    <mergeCell ref="A2:A5"/>
    <mergeCell ref="B2:B5"/>
    <mergeCell ref="C2:C5"/>
    <mergeCell ref="D2:D5"/>
    <mergeCell ref="E2:E5"/>
    <mergeCell ref="F2:F5"/>
    <mergeCell ref="G2:G5"/>
    <mergeCell ref="H2:H5"/>
    <mergeCell ref="I2:I5"/>
    <mergeCell ref="J2:J5"/>
    <mergeCell ref="K2:K5"/>
  </mergeCells>
  <phoneticPr fontId="2"/>
  <conditionalFormatting sqref="O1:LF1048576">
    <cfRule type="expression" dxfId="334" priority="5">
      <formula>AND($L1&lt;=O$3,$M1&gt;=O$3)</formula>
    </cfRule>
  </conditionalFormatting>
  <conditionalFormatting sqref="C1:C1048576">
    <cfRule type="cellIs" dxfId="333" priority="4" operator="equal">
      <formula>"超過"</formula>
    </cfRule>
  </conditionalFormatting>
  <conditionalFormatting sqref="E1:E1048576">
    <cfRule type="cellIs" dxfId="332" priority="3" operator="equal">
      <formula>"完"</formula>
    </cfRule>
  </conditionalFormatting>
  <conditionalFormatting sqref="B1:B1048576">
    <cfRule type="cellIs" dxfId="331" priority="2" operator="equal">
      <formula>"リマインド"</formula>
    </cfRule>
  </conditionalFormatting>
  <conditionalFormatting sqref="N2:N5">
    <cfRule type="expression" dxfId="330" priority="1">
      <formula>$E2="完"</formula>
    </cfRule>
  </conditionalFormatting>
  <dataValidations count="3">
    <dataValidation type="list" allowBlank="1" showInputMessage="1" sqref="I1:I1048576" xr:uid="{FC2407BA-F9F2-4956-AA97-8A289772F9AC}">
      <formula1>INDIRECT("担当テーブル[担当]")</formula1>
    </dataValidation>
    <dataValidation type="list" allowBlank="1" showInputMessage="1" sqref="E1:E1048576" xr:uid="{6447E26C-8869-470D-A269-774168108D0F}">
      <formula1>INDIRECT("進捗テーブル[進捗]")</formula1>
    </dataValidation>
    <dataValidation type="list" allowBlank="1" showInputMessage="1" sqref="D7:D1048576" xr:uid="{579E385A-0672-4AEE-86DA-2701D913819B}">
      <formula1>INDIRECT("有テーブル[有無]")</formula1>
    </dataValidation>
  </dataValidations>
  <pageMargins left="0.31496062992125984" right="0.11811023622047245" top="0.15748031496062992" bottom="0.15748031496062992" header="0.31496062992125984" footer="0.31496062992125984"/>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D98B-206D-478C-8182-EF02F7F9590E}">
  <sheetPr>
    <tabColor rgb="FFFF0000"/>
  </sheetPr>
  <dimension ref="A1:LG41"/>
  <sheetViews>
    <sheetView showGridLines="0" tabSelected="1" zoomScale="85" zoomScaleNormal="85" zoomScaleSheetLayoutView="85" workbookViewId="0">
      <pane ySplit="5" topLeftCell="A6" activePane="bottomLeft" state="frozen"/>
      <selection pane="bottomLeft" activeCell="F22" sqref="F22"/>
    </sheetView>
  </sheetViews>
  <sheetFormatPr defaultColWidth="9" defaultRowHeight="14.4" outlineLevelRow="1" outlineLevelCol="1"/>
  <cols>
    <col min="1" max="1" width="20.77734375" style="146" customWidth="1"/>
    <col min="2" max="4" width="8.77734375" style="126" customWidth="1"/>
    <col min="5" max="5" width="8.77734375" style="127" customWidth="1"/>
    <col min="6" max="6" width="15.77734375" style="146" customWidth="1"/>
    <col min="7" max="7" width="30.77734375" style="146" customWidth="1"/>
    <col min="8" max="8" width="12.77734375" style="143" hidden="1" customWidth="1"/>
    <col min="9" max="9" width="8.77734375" style="147" customWidth="1"/>
    <col min="10" max="10" width="45.77734375" style="147" customWidth="1"/>
    <col min="11" max="11" width="8.77734375" style="127" customWidth="1"/>
    <col min="12" max="14" width="10.77734375" style="128" customWidth="1"/>
    <col min="15" max="15" width="4.109375" style="143" bestFit="1" customWidth="1"/>
    <col min="16" max="22" width="4.109375" style="143" hidden="1" customWidth="1" outlineLevel="1"/>
    <col min="23" max="23" width="4.109375" style="143" customWidth="1" collapsed="1"/>
    <col min="24" max="30" width="4.109375" style="143" hidden="1" customWidth="1" outlineLevel="1"/>
    <col min="31" max="31" width="4.109375" style="143" customWidth="1" collapsed="1"/>
    <col min="32" max="37" width="4.109375" style="143" hidden="1" customWidth="1" outlineLevel="1"/>
    <col min="38" max="38" width="4.109375" style="143" customWidth="1" collapsed="1"/>
    <col min="39" max="44" width="4.109375" style="143" hidden="1" customWidth="1" outlineLevel="1"/>
    <col min="45" max="45" width="4.33203125" style="143" bestFit="1" customWidth="1" collapsed="1"/>
    <col min="46" max="52" width="4.33203125" style="143" hidden="1" customWidth="1" outlineLevel="1" collapsed="1"/>
    <col min="53" max="53" width="4.33203125" style="143" customWidth="1" collapsed="1"/>
    <col min="54" max="54" width="4.33203125" style="143" hidden="1" customWidth="1" outlineLevel="1"/>
    <col min="55" max="60" width="4.33203125" style="143" hidden="1" customWidth="1" outlineLevel="1" collapsed="1"/>
    <col min="61" max="61" width="4.33203125" style="143" customWidth="1" collapsed="1"/>
    <col min="62" max="62" width="4.33203125" style="143" hidden="1" customWidth="1" outlineLevel="1"/>
    <col min="63" max="68" width="4.33203125" style="143" hidden="1" customWidth="1" outlineLevel="1" collapsed="1"/>
    <col min="69" max="69" width="4.33203125" style="143" customWidth="1" collapsed="1"/>
    <col min="70" max="75" width="4.33203125" style="143" hidden="1" customWidth="1" outlineLevel="1" collapsed="1"/>
    <col min="76" max="76" width="4.33203125" style="143" customWidth="1" collapsed="1"/>
    <col min="77" max="83" width="4.33203125" style="143" hidden="1" customWidth="1" outlineLevel="1" collapsed="1"/>
    <col min="84" max="84" width="4.33203125" style="143" customWidth="1" collapsed="1"/>
    <col min="85" max="91" width="4.33203125" style="143" hidden="1" customWidth="1" outlineLevel="1" collapsed="1"/>
    <col min="92" max="92" width="4.33203125" style="143" customWidth="1" collapsed="1"/>
    <col min="93" max="98" width="4.33203125" style="143" hidden="1" customWidth="1" outlineLevel="1" collapsed="1"/>
    <col min="99" max="99" width="4.33203125" style="143" customWidth="1" collapsed="1"/>
    <col min="100" max="106" width="4.33203125" style="143" hidden="1" customWidth="1" outlineLevel="1" collapsed="1"/>
    <col min="107" max="107" width="4.33203125" style="143" customWidth="1" collapsed="1"/>
    <col min="108" max="113" width="4.33203125" style="143" hidden="1" customWidth="1" outlineLevel="1" collapsed="1"/>
    <col min="114" max="114" width="4.33203125" style="143" customWidth="1" collapsed="1"/>
    <col min="115" max="120" width="4.33203125" style="143" hidden="1" customWidth="1" outlineLevel="1" collapsed="1"/>
    <col min="121" max="121" width="4.33203125" style="143" customWidth="1" collapsed="1"/>
    <col min="122" max="127" width="4.33203125" style="143" hidden="1" customWidth="1" outlineLevel="1" collapsed="1"/>
    <col min="128" max="128" width="4.33203125" style="143" customWidth="1" collapsed="1"/>
    <col min="129" max="134" width="4.33203125" style="143" hidden="1" customWidth="1" outlineLevel="1" collapsed="1"/>
    <col min="135" max="135" width="4.33203125" style="143" customWidth="1" collapsed="1"/>
    <col min="136" max="142" width="4.33203125" style="143" hidden="1" customWidth="1" outlineLevel="1" collapsed="1"/>
    <col min="143" max="143" width="4.33203125" style="143" customWidth="1" collapsed="1"/>
    <col min="144" max="150" width="4.33203125" style="143" hidden="1" customWidth="1" outlineLevel="1" collapsed="1"/>
    <col min="151" max="151" width="4.33203125" style="143" customWidth="1" collapsed="1"/>
    <col min="152" max="157" width="4.33203125" style="143" hidden="1" customWidth="1" outlineLevel="1" collapsed="1"/>
    <col min="158" max="158" width="4.33203125" style="143" customWidth="1" collapsed="1"/>
    <col min="159" max="164" width="4.33203125" style="143" hidden="1" customWidth="1" outlineLevel="1" collapsed="1"/>
    <col min="165" max="165" width="4.33203125" style="143" hidden="1" customWidth="1" outlineLevel="1"/>
    <col min="166" max="166" width="4.33203125" style="143" customWidth="1" collapsed="1"/>
    <col min="167" max="173" width="4.33203125" style="143" hidden="1" customWidth="1" outlineLevel="1" collapsed="1"/>
    <col min="174" max="174" width="4.33203125" style="143" customWidth="1" collapsed="1"/>
    <col min="175" max="181" width="4.33203125" style="143" hidden="1" customWidth="1" outlineLevel="1" collapsed="1"/>
    <col min="182" max="182" width="4.33203125" style="143" customWidth="1" collapsed="1"/>
    <col min="183" max="188" width="4.33203125" style="143" hidden="1" customWidth="1" outlineLevel="1" collapsed="1"/>
    <col min="189" max="189" width="4.33203125" style="143" customWidth="1" collapsed="1"/>
    <col min="190" max="195" width="4.33203125" style="143" hidden="1" customWidth="1" outlineLevel="1" collapsed="1"/>
    <col min="196" max="196" width="4.33203125" style="143" customWidth="1" collapsed="1"/>
    <col min="197" max="203" width="4.33203125" style="143" hidden="1" customWidth="1" outlineLevel="1" collapsed="1"/>
    <col min="204" max="204" width="4.33203125" style="143" customWidth="1" collapsed="1"/>
    <col min="205" max="211" width="4.33203125" style="143" hidden="1" customWidth="1" outlineLevel="1" collapsed="1"/>
    <col min="212" max="212" width="4.33203125" style="143" customWidth="1" collapsed="1"/>
    <col min="213" max="218" width="4.33203125" style="143" hidden="1" customWidth="1" outlineLevel="1" collapsed="1"/>
    <col min="219" max="219" width="4.33203125" style="143" customWidth="1" collapsed="1"/>
    <col min="220" max="226" width="4.33203125" style="143" hidden="1" customWidth="1" outlineLevel="1" collapsed="1"/>
    <col min="227" max="227" width="4.33203125" style="143" customWidth="1" collapsed="1"/>
    <col min="228" max="234" width="4.33203125" style="143" hidden="1" customWidth="1" outlineLevel="1" collapsed="1"/>
    <col min="235" max="235" width="4.33203125" style="143" customWidth="1" collapsed="1"/>
    <col min="236" max="242" width="4.33203125" style="143" hidden="1" customWidth="1" outlineLevel="1" collapsed="1"/>
    <col min="243" max="243" width="4.33203125" style="143" customWidth="1" collapsed="1"/>
    <col min="244" max="249" width="4.33203125" style="143" hidden="1" customWidth="1" outlineLevel="1" collapsed="1"/>
    <col min="250" max="250" width="4.33203125" style="143" customWidth="1" collapsed="1"/>
    <col min="251" max="256" width="4.33203125" style="143" hidden="1" customWidth="1" outlineLevel="1" collapsed="1"/>
    <col min="257" max="257" width="4.33203125" style="143" customWidth="1" collapsed="1"/>
    <col min="258" max="264" width="4.33203125" style="143" hidden="1" customWidth="1" outlineLevel="1" collapsed="1"/>
    <col min="265" max="265" width="4.33203125" style="143" customWidth="1" collapsed="1"/>
    <col min="266" max="272" width="4.33203125" style="143" hidden="1" customWidth="1" outlineLevel="1" collapsed="1"/>
    <col min="273" max="273" width="4.33203125" style="143" customWidth="1" collapsed="1"/>
    <col min="274" max="279" width="4.33203125" style="143" hidden="1" customWidth="1" outlineLevel="1" collapsed="1"/>
    <col min="280" max="280" width="4.33203125" style="143" customWidth="1" collapsed="1"/>
    <col min="281" max="287" width="4.33203125" style="143" hidden="1" customWidth="1" outlineLevel="1" collapsed="1"/>
    <col min="288" max="288" width="4.33203125" style="143" customWidth="1" collapsed="1"/>
    <col min="289" max="295" width="4.33203125" style="143" hidden="1" customWidth="1" outlineLevel="1" collapsed="1"/>
    <col min="296" max="296" width="4.33203125" style="143" customWidth="1" collapsed="1"/>
    <col min="297" max="303" width="4.33203125" style="143" hidden="1" customWidth="1" outlineLevel="1" collapsed="1"/>
    <col min="304" max="304" width="4.33203125" style="143" customWidth="1" collapsed="1"/>
    <col min="305" max="310" width="4.33203125" style="143" hidden="1" customWidth="1" outlineLevel="1" collapsed="1"/>
    <col min="311" max="311" width="4.33203125" style="143" customWidth="1" collapsed="1"/>
    <col min="312" max="318" width="4.33203125" style="143" hidden="1" customWidth="1" outlineLevel="1" collapsed="1"/>
    <col min="319" max="319" width="9" style="143" collapsed="1"/>
    <col min="320" max="16384" width="9" style="143"/>
  </cols>
  <sheetData>
    <row r="1" spans="1:318" s="167" customFormat="1" ht="10.050000000000001" customHeight="1">
      <c r="A1" s="231" t="s">
        <v>201</v>
      </c>
      <c r="B1" s="234" t="s">
        <v>230</v>
      </c>
      <c r="C1" s="234" t="s">
        <v>245</v>
      </c>
      <c r="D1" s="237" t="s">
        <v>242</v>
      </c>
      <c r="E1" s="240" t="s">
        <v>226</v>
      </c>
      <c r="F1" s="243" t="s">
        <v>231</v>
      </c>
      <c r="G1" s="243" t="s">
        <v>202</v>
      </c>
      <c r="H1" s="246" t="s">
        <v>204</v>
      </c>
      <c r="I1" s="246" t="s">
        <v>200</v>
      </c>
      <c r="J1" s="246" t="s">
        <v>203</v>
      </c>
      <c r="K1" s="249" t="s">
        <v>299</v>
      </c>
      <c r="L1" s="228" t="s">
        <v>205</v>
      </c>
      <c r="M1" s="228" t="s">
        <v>246</v>
      </c>
      <c r="N1" s="255" t="s">
        <v>307</v>
      </c>
      <c r="O1" s="252">
        <v>11</v>
      </c>
      <c r="P1" s="253"/>
      <c r="Q1" s="253"/>
      <c r="R1" s="253"/>
      <c r="S1" s="253"/>
      <c r="T1" s="253"/>
      <c r="U1" s="253"/>
      <c r="V1" s="253"/>
      <c r="W1" s="253"/>
      <c r="X1" s="253"/>
      <c r="Y1" s="253"/>
      <c r="Z1" s="253"/>
      <c r="AA1" s="253"/>
      <c r="AB1" s="253"/>
      <c r="AC1" s="253"/>
      <c r="AD1" s="253"/>
      <c r="AE1" s="253"/>
      <c r="AF1" s="253"/>
      <c r="AG1" s="253"/>
      <c r="AH1" s="253"/>
      <c r="AI1" s="253"/>
      <c r="AJ1" s="253"/>
      <c r="AK1" s="253"/>
      <c r="AL1" s="258"/>
      <c r="AM1" s="163">
        <v>44525</v>
      </c>
      <c r="AN1" s="163">
        <v>44526</v>
      </c>
      <c r="AO1" s="163">
        <v>44527</v>
      </c>
      <c r="AP1" s="163">
        <v>44528</v>
      </c>
      <c r="AQ1" s="163">
        <v>44529</v>
      </c>
      <c r="AR1" s="163">
        <v>44530</v>
      </c>
      <c r="AS1" s="252">
        <v>12</v>
      </c>
      <c r="AT1" s="253"/>
      <c r="AU1" s="253"/>
      <c r="AV1" s="253"/>
      <c r="AW1" s="253"/>
      <c r="AX1" s="253"/>
      <c r="AY1" s="253"/>
      <c r="AZ1" s="253"/>
      <c r="BA1" s="253"/>
      <c r="BB1" s="253"/>
      <c r="BC1" s="253"/>
      <c r="BD1" s="253"/>
      <c r="BE1" s="253"/>
      <c r="BF1" s="253"/>
      <c r="BG1" s="253"/>
      <c r="BH1" s="253"/>
      <c r="BI1" s="253"/>
      <c r="BJ1" s="253"/>
      <c r="BK1" s="253"/>
      <c r="BL1" s="253"/>
      <c r="BM1" s="253"/>
      <c r="BN1" s="253"/>
      <c r="BO1" s="253"/>
      <c r="BP1" s="253"/>
      <c r="BQ1" s="253"/>
      <c r="BR1" s="253"/>
      <c r="BS1" s="253"/>
      <c r="BT1" s="253"/>
      <c r="BU1" s="253"/>
      <c r="BV1" s="253"/>
      <c r="BW1" s="258"/>
      <c r="BX1" s="252">
        <v>1</v>
      </c>
      <c r="BY1" s="253"/>
      <c r="BZ1" s="253"/>
      <c r="CA1" s="253"/>
      <c r="CB1" s="253"/>
      <c r="CC1" s="253"/>
      <c r="CD1" s="253"/>
      <c r="CE1" s="253"/>
      <c r="CF1" s="253"/>
      <c r="CG1" s="253"/>
      <c r="CH1" s="253"/>
      <c r="CI1" s="253"/>
      <c r="CJ1" s="253"/>
      <c r="CK1" s="253"/>
      <c r="CL1" s="253"/>
      <c r="CM1" s="253"/>
      <c r="CN1" s="253"/>
      <c r="CO1" s="253"/>
      <c r="CP1" s="253"/>
      <c r="CQ1" s="253"/>
      <c r="CR1" s="253"/>
      <c r="CS1" s="253"/>
      <c r="CT1" s="253"/>
      <c r="CU1" s="258"/>
      <c r="CV1" s="163">
        <v>44586</v>
      </c>
      <c r="CW1" s="163">
        <v>44587</v>
      </c>
      <c r="CX1" s="163">
        <v>44588</v>
      </c>
      <c r="CY1" s="163">
        <v>44589</v>
      </c>
      <c r="CZ1" s="163">
        <v>44590</v>
      </c>
      <c r="DA1" s="163">
        <v>44591</v>
      </c>
      <c r="DB1" s="163">
        <v>44592</v>
      </c>
      <c r="DC1" s="252">
        <v>2</v>
      </c>
      <c r="DD1" s="253"/>
      <c r="DE1" s="253"/>
      <c r="DF1" s="253"/>
      <c r="DG1" s="253"/>
      <c r="DH1" s="253"/>
      <c r="DI1" s="253"/>
      <c r="DJ1" s="253"/>
      <c r="DK1" s="253"/>
      <c r="DL1" s="253"/>
      <c r="DM1" s="253"/>
      <c r="DN1" s="253"/>
      <c r="DO1" s="253"/>
      <c r="DP1" s="253"/>
      <c r="DQ1" s="253"/>
      <c r="DR1" s="253"/>
      <c r="DS1" s="253"/>
      <c r="DT1" s="253"/>
      <c r="DU1" s="253"/>
      <c r="DV1" s="253"/>
      <c r="DW1" s="253"/>
      <c r="DX1" s="258"/>
      <c r="DY1" s="163">
        <v>44615</v>
      </c>
      <c r="DZ1" s="163">
        <v>44616</v>
      </c>
      <c r="EA1" s="163">
        <v>44617</v>
      </c>
      <c r="EB1" s="163">
        <v>44618</v>
      </c>
      <c r="EC1" s="163">
        <v>44619</v>
      </c>
      <c r="ED1" s="163">
        <v>44620</v>
      </c>
      <c r="EE1" s="252">
        <v>3</v>
      </c>
      <c r="EF1" s="253"/>
      <c r="EG1" s="253"/>
      <c r="EH1" s="253"/>
      <c r="EI1" s="253"/>
      <c r="EJ1" s="253"/>
      <c r="EK1" s="253"/>
      <c r="EL1" s="253"/>
      <c r="EM1" s="253"/>
      <c r="EN1" s="253"/>
      <c r="EO1" s="253"/>
      <c r="EP1" s="253"/>
      <c r="EQ1" s="253"/>
      <c r="ER1" s="253"/>
      <c r="ES1" s="253"/>
      <c r="ET1" s="253"/>
      <c r="EU1" s="253"/>
      <c r="EV1" s="253"/>
      <c r="EW1" s="253"/>
      <c r="EX1" s="253"/>
      <c r="EY1" s="253"/>
      <c r="EZ1" s="253"/>
      <c r="FA1" s="253"/>
      <c r="FB1" s="258"/>
      <c r="FC1" s="163">
        <v>44645</v>
      </c>
      <c r="FD1" s="163">
        <v>44646</v>
      </c>
      <c r="FE1" s="163">
        <v>44647</v>
      </c>
      <c r="FF1" s="163">
        <v>44648</v>
      </c>
      <c r="FG1" s="163">
        <v>44649</v>
      </c>
      <c r="FH1" s="163">
        <v>44650</v>
      </c>
      <c r="FI1" s="163">
        <v>44651</v>
      </c>
      <c r="FJ1" s="252">
        <v>4</v>
      </c>
      <c r="FK1" s="253"/>
      <c r="FL1" s="253"/>
      <c r="FM1" s="253"/>
      <c r="FN1" s="253"/>
      <c r="FO1" s="253"/>
      <c r="FP1" s="253"/>
      <c r="FQ1" s="253"/>
      <c r="FR1" s="253"/>
      <c r="FS1" s="253"/>
      <c r="FT1" s="253"/>
      <c r="FU1" s="253"/>
      <c r="FV1" s="253"/>
      <c r="FW1" s="253"/>
      <c r="FX1" s="253"/>
      <c r="FY1" s="253"/>
      <c r="FZ1" s="253"/>
      <c r="GA1" s="253"/>
      <c r="GB1" s="253"/>
      <c r="GC1" s="253"/>
      <c r="GD1" s="253"/>
      <c r="GE1" s="253"/>
      <c r="GF1" s="253"/>
      <c r="GG1" s="258"/>
      <c r="GH1" s="163">
        <v>44676</v>
      </c>
      <c r="GI1" s="163">
        <v>44677</v>
      </c>
      <c r="GJ1" s="163">
        <v>44678</v>
      </c>
      <c r="GK1" s="163">
        <v>44679</v>
      </c>
      <c r="GL1" s="163">
        <v>44680</v>
      </c>
      <c r="GM1" s="163">
        <v>44681</v>
      </c>
      <c r="GN1" s="252">
        <v>5</v>
      </c>
      <c r="GO1" s="253"/>
      <c r="GP1" s="253"/>
      <c r="GQ1" s="253"/>
      <c r="GR1" s="253"/>
      <c r="GS1" s="253"/>
      <c r="GT1" s="253"/>
      <c r="GU1" s="253"/>
      <c r="GV1" s="253"/>
      <c r="GW1" s="253"/>
      <c r="GX1" s="253"/>
      <c r="GY1" s="253"/>
      <c r="GZ1" s="253"/>
      <c r="HA1" s="253"/>
      <c r="HB1" s="253"/>
      <c r="HC1" s="253"/>
      <c r="HD1" s="253"/>
      <c r="HE1" s="253"/>
      <c r="HF1" s="253"/>
      <c r="HG1" s="253"/>
      <c r="HH1" s="253"/>
      <c r="HI1" s="253"/>
      <c r="HJ1" s="253"/>
      <c r="HK1" s="258"/>
      <c r="HL1" s="163">
        <v>44706</v>
      </c>
      <c r="HM1" s="163">
        <v>44707</v>
      </c>
      <c r="HN1" s="163">
        <v>44708</v>
      </c>
      <c r="HO1" s="163">
        <v>44709</v>
      </c>
      <c r="HP1" s="163">
        <v>44710</v>
      </c>
      <c r="HQ1" s="163">
        <v>44711</v>
      </c>
      <c r="HR1" s="163">
        <v>44712</v>
      </c>
      <c r="HS1" s="252">
        <v>6</v>
      </c>
      <c r="HT1" s="253"/>
      <c r="HU1" s="253"/>
      <c r="HV1" s="253"/>
      <c r="HW1" s="253"/>
      <c r="HX1" s="253"/>
      <c r="HY1" s="253"/>
      <c r="HZ1" s="253"/>
      <c r="IA1" s="253"/>
      <c r="IB1" s="253"/>
      <c r="IC1" s="253"/>
      <c r="ID1" s="253"/>
      <c r="IE1" s="253"/>
      <c r="IF1" s="253"/>
      <c r="IG1" s="253"/>
      <c r="IH1" s="253"/>
      <c r="II1" s="253"/>
      <c r="IJ1" s="253"/>
      <c r="IK1" s="253"/>
      <c r="IL1" s="253"/>
      <c r="IM1" s="253"/>
      <c r="IN1" s="253"/>
      <c r="IO1" s="253"/>
      <c r="IP1" s="258"/>
      <c r="IQ1" s="163">
        <v>44737</v>
      </c>
      <c r="IR1" s="163">
        <v>44738</v>
      </c>
      <c r="IS1" s="163">
        <v>44739</v>
      </c>
      <c r="IT1" s="163">
        <v>44740</v>
      </c>
      <c r="IU1" s="163">
        <v>44741</v>
      </c>
      <c r="IV1" s="163">
        <v>44742</v>
      </c>
      <c r="IW1" s="252">
        <v>7</v>
      </c>
      <c r="IX1" s="253"/>
      <c r="IY1" s="253"/>
      <c r="IZ1" s="253"/>
      <c r="JA1" s="253"/>
      <c r="JB1" s="253"/>
      <c r="JC1" s="253"/>
      <c r="JD1" s="253"/>
      <c r="JE1" s="253"/>
      <c r="JF1" s="253"/>
      <c r="JG1" s="253"/>
      <c r="JH1" s="253"/>
      <c r="JI1" s="253"/>
      <c r="JJ1" s="253"/>
      <c r="JK1" s="253"/>
      <c r="JL1" s="253"/>
      <c r="JM1" s="253"/>
      <c r="JN1" s="253"/>
      <c r="JO1" s="253"/>
      <c r="JP1" s="253"/>
      <c r="JQ1" s="253"/>
      <c r="JR1" s="253"/>
      <c r="JS1" s="253"/>
      <c r="JT1" s="258"/>
      <c r="JU1" s="163">
        <v>44767</v>
      </c>
      <c r="JV1" s="163">
        <v>44768</v>
      </c>
      <c r="JW1" s="163">
        <v>44769</v>
      </c>
      <c r="JX1" s="163">
        <v>44770</v>
      </c>
      <c r="JY1" s="163">
        <v>44771</v>
      </c>
      <c r="JZ1" s="163">
        <v>44772</v>
      </c>
      <c r="KA1" s="163">
        <v>44773</v>
      </c>
      <c r="KB1" s="252">
        <v>8</v>
      </c>
      <c r="KC1" s="253"/>
      <c r="KD1" s="253"/>
      <c r="KE1" s="253"/>
      <c r="KF1" s="253"/>
      <c r="KG1" s="253"/>
      <c r="KH1" s="253"/>
      <c r="KI1" s="253"/>
      <c r="KJ1" s="253"/>
      <c r="KK1" s="253"/>
      <c r="KL1" s="253"/>
      <c r="KM1" s="253"/>
      <c r="KN1" s="253"/>
      <c r="KO1" s="253"/>
      <c r="KP1" s="253"/>
      <c r="KQ1" s="253"/>
      <c r="KR1" s="253"/>
      <c r="KS1" s="253"/>
      <c r="KT1" s="253"/>
      <c r="KU1" s="253"/>
      <c r="KV1" s="253"/>
      <c r="KW1" s="253"/>
      <c r="KX1" s="253"/>
      <c r="KY1" s="254"/>
    </row>
    <row r="2" spans="1:318" s="167" customFormat="1" ht="10.050000000000001" hidden="1" customHeight="1">
      <c r="A2" s="232"/>
      <c r="B2" s="235"/>
      <c r="C2" s="235"/>
      <c r="D2" s="238"/>
      <c r="E2" s="241"/>
      <c r="F2" s="244"/>
      <c r="G2" s="244"/>
      <c r="H2" s="247"/>
      <c r="I2" s="247"/>
      <c r="J2" s="247"/>
      <c r="K2" s="250"/>
      <c r="L2" s="229"/>
      <c r="M2" s="229"/>
      <c r="N2" s="256"/>
      <c r="O2" s="164">
        <v>44501</v>
      </c>
      <c r="P2" s="164">
        <v>44502</v>
      </c>
      <c r="Q2" s="164">
        <v>44503</v>
      </c>
      <c r="R2" s="164">
        <v>44504</v>
      </c>
      <c r="S2" s="164">
        <v>44505</v>
      </c>
      <c r="T2" s="164">
        <v>44506</v>
      </c>
      <c r="U2" s="164">
        <v>44507</v>
      </c>
      <c r="V2" s="164">
        <v>44508</v>
      </c>
      <c r="W2" s="164">
        <v>44509</v>
      </c>
      <c r="X2" s="164">
        <v>44510</v>
      </c>
      <c r="Y2" s="164">
        <v>44511</v>
      </c>
      <c r="Z2" s="164">
        <v>44512</v>
      </c>
      <c r="AA2" s="164">
        <v>44513</v>
      </c>
      <c r="AB2" s="164">
        <v>44514</v>
      </c>
      <c r="AC2" s="164">
        <v>44515</v>
      </c>
      <c r="AD2" s="164">
        <v>44516</v>
      </c>
      <c r="AE2" s="164">
        <v>44517</v>
      </c>
      <c r="AF2" s="164">
        <v>44518</v>
      </c>
      <c r="AG2" s="164">
        <v>44519</v>
      </c>
      <c r="AH2" s="164">
        <v>44520</v>
      </c>
      <c r="AI2" s="164">
        <v>44521</v>
      </c>
      <c r="AJ2" s="164">
        <v>44522</v>
      </c>
      <c r="AK2" s="164">
        <v>44523</v>
      </c>
      <c r="AL2" s="164">
        <v>44524</v>
      </c>
      <c r="AM2" s="164">
        <v>44525</v>
      </c>
      <c r="AN2" s="164">
        <v>44526</v>
      </c>
      <c r="AO2" s="164">
        <v>44527</v>
      </c>
      <c r="AP2" s="164">
        <v>44528</v>
      </c>
      <c r="AQ2" s="164">
        <v>44529</v>
      </c>
      <c r="AR2" s="164">
        <v>44530</v>
      </c>
      <c r="AS2" s="164">
        <v>44531</v>
      </c>
      <c r="AT2" s="164">
        <v>44532</v>
      </c>
      <c r="AU2" s="164">
        <v>44533</v>
      </c>
      <c r="AV2" s="164">
        <v>44534</v>
      </c>
      <c r="AW2" s="164">
        <v>44535</v>
      </c>
      <c r="AX2" s="164">
        <v>44536</v>
      </c>
      <c r="AY2" s="164">
        <v>44537</v>
      </c>
      <c r="AZ2" s="164">
        <v>44538</v>
      </c>
      <c r="BA2" s="164">
        <v>44539</v>
      </c>
      <c r="BB2" s="164">
        <v>44540</v>
      </c>
      <c r="BC2" s="164">
        <v>44541</v>
      </c>
      <c r="BD2" s="164">
        <v>44542</v>
      </c>
      <c r="BE2" s="164">
        <v>44543</v>
      </c>
      <c r="BF2" s="164">
        <v>44544</v>
      </c>
      <c r="BG2" s="164">
        <v>44545</v>
      </c>
      <c r="BH2" s="164">
        <v>44546</v>
      </c>
      <c r="BI2" s="164">
        <v>44547</v>
      </c>
      <c r="BJ2" s="164">
        <v>44548</v>
      </c>
      <c r="BK2" s="164">
        <v>44549</v>
      </c>
      <c r="BL2" s="164">
        <v>44550</v>
      </c>
      <c r="BM2" s="164">
        <v>44551</v>
      </c>
      <c r="BN2" s="164">
        <v>44552</v>
      </c>
      <c r="BO2" s="164">
        <v>44553</v>
      </c>
      <c r="BP2" s="164">
        <v>44554</v>
      </c>
      <c r="BQ2" s="164">
        <v>44555</v>
      </c>
      <c r="BR2" s="164">
        <v>44556</v>
      </c>
      <c r="BS2" s="164">
        <v>44557</v>
      </c>
      <c r="BT2" s="164">
        <v>44558</v>
      </c>
      <c r="BU2" s="164">
        <v>44559</v>
      </c>
      <c r="BV2" s="164">
        <v>44560</v>
      </c>
      <c r="BW2" s="164">
        <v>44561</v>
      </c>
      <c r="BX2" s="164">
        <v>44562</v>
      </c>
      <c r="BY2" s="164">
        <v>44563</v>
      </c>
      <c r="BZ2" s="164">
        <v>44564</v>
      </c>
      <c r="CA2" s="164">
        <v>44565</v>
      </c>
      <c r="CB2" s="164">
        <v>44566</v>
      </c>
      <c r="CC2" s="164">
        <v>44567</v>
      </c>
      <c r="CD2" s="164">
        <v>44568</v>
      </c>
      <c r="CE2" s="164">
        <v>44569</v>
      </c>
      <c r="CF2" s="164">
        <v>44570</v>
      </c>
      <c r="CG2" s="164">
        <v>44571</v>
      </c>
      <c r="CH2" s="164">
        <v>44572</v>
      </c>
      <c r="CI2" s="164">
        <v>44573</v>
      </c>
      <c r="CJ2" s="164">
        <v>44574</v>
      </c>
      <c r="CK2" s="164">
        <v>44575</v>
      </c>
      <c r="CL2" s="164">
        <v>44576</v>
      </c>
      <c r="CM2" s="164">
        <v>44577</v>
      </c>
      <c r="CN2" s="164">
        <v>44578</v>
      </c>
      <c r="CO2" s="164">
        <v>44579</v>
      </c>
      <c r="CP2" s="164">
        <v>44580</v>
      </c>
      <c r="CQ2" s="164">
        <v>44581</v>
      </c>
      <c r="CR2" s="164">
        <v>44582</v>
      </c>
      <c r="CS2" s="164">
        <v>44583</v>
      </c>
      <c r="CT2" s="164">
        <v>44584</v>
      </c>
      <c r="CU2" s="164">
        <v>44585</v>
      </c>
      <c r="CV2" s="164">
        <v>44586</v>
      </c>
      <c r="CW2" s="164">
        <v>44587</v>
      </c>
      <c r="CX2" s="164">
        <v>44588</v>
      </c>
      <c r="CY2" s="164">
        <v>44589</v>
      </c>
      <c r="CZ2" s="164">
        <v>44590</v>
      </c>
      <c r="DA2" s="164">
        <v>44591</v>
      </c>
      <c r="DB2" s="164">
        <v>44592</v>
      </c>
      <c r="DC2" s="164">
        <v>44593</v>
      </c>
      <c r="DD2" s="164">
        <v>44594</v>
      </c>
      <c r="DE2" s="164">
        <v>44595</v>
      </c>
      <c r="DF2" s="164">
        <v>44596</v>
      </c>
      <c r="DG2" s="164">
        <v>44597</v>
      </c>
      <c r="DH2" s="164">
        <v>44598</v>
      </c>
      <c r="DI2" s="164">
        <v>44599</v>
      </c>
      <c r="DJ2" s="164">
        <v>44600</v>
      </c>
      <c r="DK2" s="164">
        <v>44601</v>
      </c>
      <c r="DL2" s="164">
        <v>44602</v>
      </c>
      <c r="DM2" s="164">
        <v>44603</v>
      </c>
      <c r="DN2" s="164">
        <v>44604</v>
      </c>
      <c r="DO2" s="164">
        <v>44605</v>
      </c>
      <c r="DP2" s="164">
        <v>44606</v>
      </c>
      <c r="DQ2" s="164">
        <v>44607</v>
      </c>
      <c r="DR2" s="164">
        <v>44608</v>
      </c>
      <c r="DS2" s="164">
        <v>44609</v>
      </c>
      <c r="DT2" s="164">
        <v>44610</v>
      </c>
      <c r="DU2" s="164">
        <v>44611</v>
      </c>
      <c r="DV2" s="164">
        <v>44612</v>
      </c>
      <c r="DW2" s="164">
        <v>44613</v>
      </c>
      <c r="DX2" s="164">
        <v>44614</v>
      </c>
      <c r="DY2" s="164">
        <v>44615</v>
      </c>
      <c r="DZ2" s="164">
        <v>44616</v>
      </c>
      <c r="EA2" s="164">
        <v>44617</v>
      </c>
      <c r="EB2" s="164">
        <v>44618</v>
      </c>
      <c r="EC2" s="164">
        <v>44619</v>
      </c>
      <c r="ED2" s="164">
        <v>44620</v>
      </c>
      <c r="EE2" s="164">
        <v>44621</v>
      </c>
      <c r="EF2" s="164">
        <v>44622</v>
      </c>
      <c r="EG2" s="164">
        <v>44623</v>
      </c>
      <c r="EH2" s="164">
        <v>44624</v>
      </c>
      <c r="EI2" s="164">
        <v>44625</v>
      </c>
      <c r="EJ2" s="164">
        <v>44626</v>
      </c>
      <c r="EK2" s="164">
        <v>44627</v>
      </c>
      <c r="EL2" s="164">
        <v>44628</v>
      </c>
      <c r="EM2" s="164">
        <v>44629</v>
      </c>
      <c r="EN2" s="164">
        <v>44630</v>
      </c>
      <c r="EO2" s="164">
        <v>44631</v>
      </c>
      <c r="EP2" s="164">
        <v>44632</v>
      </c>
      <c r="EQ2" s="164">
        <v>44633</v>
      </c>
      <c r="ER2" s="164">
        <v>44634</v>
      </c>
      <c r="ES2" s="164">
        <v>44635</v>
      </c>
      <c r="ET2" s="164">
        <v>44636</v>
      </c>
      <c r="EU2" s="164">
        <v>44637</v>
      </c>
      <c r="EV2" s="164">
        <v>44638</v>
      </c>
      <c r="EW2" s="164">
        <v>44639</v>
      </c>
      <c r="EX2" s="164">
        <v>44640</v>
      </c>
      <c r="EY2" s="164">
        <v>44641</v>
      </c>
      <c r="EZ2" s="164">
        <v>44642</v>
      </c>
      <c r="FA2" s="164">
        <v>44643</v>
      </c>
      <c r="FB2" s="164">
        <v>44644</v>
      </c>
      <c r="FC2" s="164">
        <v>44645</v>
      </c>
      <c r="FD2" s="164">
        <v>44646</v>
      </c>
      <c r="FE2" s="164">
        <v>44647</v>
      </c>
      <c r="FF2" s="164">
        <v>44648</v>
      </c>
      <c r="FG2" s="164">
        <v>44649</v>
      </c>
      <c r="FH2" s="164">
        <v>44650</v>
      </c>
      <c r="FI2" s="164">
        <v>44651</v>
      </c>
      <c r="FJ2" s="164">
        <v>44652</v>
      </c>
      <c r="FK2" s="164">
        <v>44653</v>
      </c>
      <c r="FL2" s="164">
        <v>44654</v>
      </c>
      <c r="FM2" s="164">
        <v>44655</v>
      </c>
      <c r="FN2" s="164">
        <v>44656</v>
      </c>
      <c r="FO2" s="164">
        <v>44657</v>
      </c>
      <c r="FP2" s="164">
        <v>44658</v>
      </c>
      <c r="FQ2" s="164">
        <v>44659</v>
      </c>
      <c r="FR2" s="164">
        <v>44660</v>
      </c>
      <c r="FS2" s="164">
        <v>44661</v>
      </c>
      <c r="FT2" s="164">
        <v>44662</v>
      </c>
      <c r="FU2" s="164">
        <v>44663</v>
      </c>
      <c r="FV2" s="164">
        <v>44664</v>
      </c>
      <c r="FW2" s="164">
        <v>44665</v>
      </c>
      <c r="FX2" s="164">
        <v>44666</v>
      </c>
      <c r="FY2" s="164">
        <v>44667</v>
      </c>
      <c r="FZ2" s="164">
        <v>44668</v>
      </c>
      <c r="GA2" s="164">
        <v>44669</v>
      </c>
      <c r="GB2" s="164">
        <v>44670</v>
      </c>
      <c r="GC2" s="164">
        <v>44671</v>
      </c>
      <c r="GD2" s="164">
        <v>44672</v>
      </c>
      <c r="GE2" s="164">
        <v>44673</v>
      </c>
      <c r="GF2" s="164">
        <v>44674</v>
      </c>
      <c r="GG2" s="164">
        <v>44675</v>
      </c>
      <c r="GH2" s="164">
        <v>44676</v>
      </c>
      <c r="GI2" s="164">
        <v>44677</v>
      </c>
      <c r="GJ2" s="164">
        <v>44678</v>
      </c>
      <c r="GK2" s="164">
        <v>44679</v>
      </c>
      <c r="GL2" s="164">
        <v>44680</v>
      </c>
      <c r="GM2" s="164">
        <v>44681</v>
      </c>
      <c r="GN2" s="164">
        <v>44682</v>
      </c>
      <c r="GO2" s="164">
        <v>44683</v>
      </c>
      <c r="GP2" s="164">
        <v>44684</v>
      </c>
      <c r="GQ2" s="164">
        <v>44685</v>
      </c>
      <c r="GR2" s="164">
        <v>44686</v>
      </c>
      <c r="GS2" s="164">
        <v>44687</v>
      </c>
      <c r="GT2" s="164">
        <v>44688</v>
      </c>
      <c r="GU2" s="164">
        <v>44689</v>
      </c>
      <c r="GV2" s="164">
        <v>44690</v>
      </c>
      <c r="GW2" s="164">
        <v>44691</v>
      </c>
      <c r="GX2" s="164">
        <v>44692</v>
      </c>
      <c r="GY2" s="164">
        <v>44693</v>
      </c>
      <c r="GZ2" s="164">
        <v>44694</v>
      </c>
      <c r="HA2" s="164">
        <v>44695</v>
      </c>
      <c r="HB2" s="164">
        <v>44696</v>
      </c>
      <c r="HC2" s="164">
        <v>44697</v>
      </c>
      <c r="HD2" s="164">
        <v>44698</v>
      </c>
      <c r="HE2" s="164">
        <v>44699</v>
      </c>
      <c r="HF2" s="164">
        <v>44700</v>
      </c>
      <c r="HG2" s="164">
        <v>44701</v>
      </c>
      <c r="HH2" s="164">
        <v>44702</v>
      </c>
      <c r="HI2" s="164">
        <v>44703</v>
      </c>
      <c r="HJ2" s="164">
        <v>44704</v>
      </c>
      <c r="HK2" s="164">
        <v>44705</v>
      </c>
      <c r="HL2" s="164">
        <v>44706</v>
      </c>
      <c r="HM2" s="164">
        <v>44707</v>
      </c>
      <c r="HN2" s="164">
        <v>44708</v>
      </c>
      <c r="HO2" s="164">
        <v>44709</v>
      </c>
      <c r="HP2" s="164">
        <v>44710</v>
      </c>
      <c r="HQ2" s="164">
        <v>44711</v>
      </c>
      <c r="HR2" s="164">
        <v>44712</v>
      </c>
      <c r="HS2" s="164">
        <v>44713</v>
      </c>
      <c r="HT2" s="164">
        <v>44714</v>
      </c>
      <c r="HU2" s="164">
        <v>44715</v>
      </c>
      <c r="HV2" s="164">
        <v>44716</v>
      </c>
      <c r="HW2" s="164">
        <v>44717</v>
      </c>
      <c r="HX2" s="164">
        <v>44718</v>
      </c>
      <c r="HY2" s="164">
        <v>44719</v>
      </c>
      <c r="HZ2" s="164">
        <v>44720</v>
      </c>
      <c r="IA2" s="164">
        <v>44721</v>
      </c>
      <c r="IB2" s="164">
        <v>44722</v>
      </c>
      <c r="IC2" s="164">
        <v>44723</v>
      </c>
      <c r="ID2" s="164">
        <v>44724</v>
      </c>
      <c r="IE2" s="164">
        <v>44725</v>
      </c>
      <c r="IF2" s="164">
        <v>44726</v>
      </c>
      <c r="IG2" s="164">
        <v>44727</v>
      </c>
      <c r="IH2" s="164">
        <v>44728</v>
      </c>
      <c r="II2" s="164">
        <v>44729</v>
      </c>
      <c r="IJ2" s="164">
        <v>44730</v>
      </c>
      <c r="IK2" s="164">
        <v>44731</v>
      </c>
      <c r="IL2" s="164">
        <v>44732</v>
      </c>
      <c r="IM2" s="164">
        <v>44733</v>
      </c>
      <c r="IN2" s="164">
        <v>44734</v>
      </c>
      <c r="IO2" s="164">
        <v>44735</v>
      </c>
      <c r="IP2" s="164">
        <v>44736</v>
      </c>
      <c r="IQ2" s="164">
        <v>44737</v>
      </c>
      <c r="IR2" s="164">
        <v>44738</v>
      </c>
      <c r="IS2" s="164">
        <v>44739</v>
      </c>
      <c r="IT2" s="164">
        <v>44740</v>
      </c>
      <c r="IU2" s="164">
        <v>44741</v>
      </c>
      <c r="IV2" s="164">
        <v>44742</v>
      </c>
      <c r="IW2" s="164">
        <v>44743</v>
      </c>
      <c r="IX2" s="164">
        <v>44744</v>
      </c>
      <c r="IY2" s="164">
        <v>44745</v>
      </c>
      <c r="IZ2" s="164">
        <v>44746</v>
      </c>
      <c r="JA2" s="164">
        <v>44747</v>
      </c>
      <c r="JB2" s="164">
        <v>44748</v>
      </c>
      <c r="JC2" s="164">
        <v>44749</v>
      </c>
      <c r="JD2" s="164">
        <v>44750</v>
      </c>
      <c r="JE2" s="164">
        <v>44751</v>
      </c>
      <c r="JF2" s="164">
        <v>44752</v>
      </c>
      <c r="JG2" s="164">
        <v>44753</v>
      </c>
      <c r="JH2" s="164">
        <v>44754</v>
      </c>
      <c r="JI2" s="164">
        <v>44755</v>
      </c>
      <c r="JJ2" s="164">
        <v>44756</v>
      </c>
      <c r="JK2" s="164">
        <v>44757</v>
      </c>
      <c r="JL2" s="164">
        <v>44758</v>
      </c>
      <c r="JM2" s="164">
        <v>44759</v>
      </c>
      <c r="JN2" s="164">
        <v>44760</v>
      </c>
      <c r="JO2" s="164">
        <v>44761</v>
      </c>
      <c r="JP2" s="164">
        <v>44762</v>
      </c>
      <c r="JQ2" s="164">
        <v>44763</v>
      </c>
      <c r="JR2" s="164">
        <v>44764</v>
      </c>
      <c r="JS2" s="164">
        <v>44765</v>
      </c>
      <c r="JT2" s="164">
        <v>44766</v>
      </c>
      <c r="JU2" s="164">
        <v>44767</v>
      </c>
      <c r="JV2" s="164">
        <v>44768</v>
      </c>
      <c r="JW2" s="164">
        <v>44769</v>
      </c>
      <c r="JX2" s="164">
        <v>44770</v>
      </c>
      <c r="JY2" s="164">
        <v>44771</v>
      </c>
      <c r="JZ2" s="164">
        <v>44772</v>
      </c>
      <c r="KA2" s="164">
        <v>44773</v>
      </c>
      <c r="KB2" s="164">
        <v>44774</v>
      </c>
      <c r="KC2" s="164">
        <v>44775</v>
      </c>
      <c r="KD2" s="164">
        <v>44776</v>
      </c>
      <c r="KE2" s="164">
        <v>44777</v>
      </c>
      <c r="KF2" s="164">
        <v>44778</v>
      </c>
      <c r="KG2" s="164">
        <v>44779</v>
      </c>
      <c r="KH2" s="164">
        <v>44780</v>
      </c>
      <c r="KI2" s="164">
        <v>44781</v>
      </c>
      <c r="KJ2" s="164">
        <v>44782</v>
      </c>
      <c r="KK2" s="164">
        <v>44783</v>
      </c>
      <c r="KL2" s="164">
        <v>44784</v>
      </c>
      <c r="KM2" s="164">
        <v>44785</v>
      </c>
      <c r="KN2" s="164">
        <v>44786</v>
      </c>
      <c r="KO2" s="164">
        <v>44787</v>
      </c>
      <c r="KP2" s="164">
        <v>44788</v>
      </c>
      <c r="KQ2" s="164">
        <v>44789</v>
      </c>
      <c r="KR2" s="164">
        <v>44790</v>
      </c>
      <c r="KS2" s="164">
        <v>44791</v>
      </c>
      <c r="KT2" s="164">
        <v>44792</v>
      </c>
      <c r="KU2" s="164">
        <v>44793</v>
      </c>
      <c r="KV2" s="164">
        <v>44794</v>
      </c>
      <c r="KW2" s="164">
        <v>44795</v>
      </c>
      <c r="KX2" s="164">
        <v>44796</v>
      </c>
      <c r="KY2" s="164">
        <v>44797</v>
      </c>
      <c r="KZ2" s="164">
        <v>44798</v>
      </c>
      <c r="LA2" s="164">
        <v>44799</v>
      </c>
      <c r="LB2" s="164">
        <v>44800</v>
      </c>
      <c r="LC2" s="164">
        <v>44801</v>
      </c>
      <c r="LD2" s="164">
        <v>44802</v>
      </c>
      <c r="LE2" s="164">
        <v>44803</v>
      </c>
      <c r="LF2" s="164">
        <v>44804</v>
      </c>
    </row>
    <row r="3" spans="1:318" s="167" customFormat="1" ht="10.050000000000001" customHeight="1">
      <c r="A3" s="232"/>
      <c r="B3" s="235"/>
      <c r="C3" s="235"/>
      <c r="D3" s="238"/>
      <c r="E3" s="241"/>
      <c r="F3" s="244"/>
      <c r="G3" s="244"/>
      <c r="H3" s="247"/>
      <c r="I3" s="247"/>
      <c r="J3" s="247"/>
      <c r="K3" s="250"/>
      <c r="L3" s="229"/>
      <c r="M3" s="229"/>
      <c r="N3" s="256"/>
      <c r="O3" s="165">
        <f t="shared" ref="O3:BZ3" si="0">O2</f>
        <v>44501</v>
      </c>
      <c r="P3" s="165">
        <f t="shared" si="0"/>
        <v>44502</v>
      </c>
      <c r="Q3" s="165">
        <f t="shared" si="0"/>
        <v>44503</v>
      </c>
      <c r="R3" s="165">
        <f t="shared" si="0"/>
        <v>44504</v>
      </c>
      <c r="S3" s="165">
        <f t="shared" si="0"/>
        <v>44505</v>
      </c>
      <c r="T3" s="165">
        <f t="shared" si="0"/>
        <v>44506</v>
      </c>
      <c r="U3" s="165">
        <f t="shared" si="0"/>
        <v>44507</v>
      </c>
      <c r="V3" s="165">
        <f t="shared" si="0"/>
        <v>44508</v>
      </c>
      <c r="W3" s="165">
        <f t="shared" si="0"/>
        <v>44509</v>
      </c>
      <c r="X3" s="165">
        <f t="shared" si="0"/>
        <v>44510</v>
      </c>
      <c r="Y3" s="165">
        <f t="shared" si="0"/>
        <v>44511</v>
      </c>
      <c r="Z3" s="165">
        <f t="shared" si="0"/>
        <v>44512</v>
      </c>
      <c r="AA3" s="165">
        <f t="shared" si="0"/>
        <v>44513</v>
      </c>
      <c r="AB3" s="165">
        <f t="shared" si="0"/>
        <v>44514</v>
      </c>
      <c r="AC3" s="165">
        <f t="shared" si="0"/>
        <v>44515</v>
      </c>
      <c r="AD3" s="165">
        <f t="shared" si="0"/>
        <v>44516</v>
      </c>
      <c r="AE3" s="165">
        <f t="shared" si="0"/>
        <v>44517</v>
      </c>
      <c r="AF3" s="165">
        <f t="shared" si="0"/>
        <v>44518</v>
      </c>
      <c r="AG3" s="165">
        <f t="shared" si="0"/>
        <v>44519</v>
      </c>
      <c r="AH3" s="165">
        <f t="shared" si="0"/>
        <v>44520</v>
      </c>
      <c r="AI3" s="165">
        <f t="shared" si="0"/>
        <v>44521</v>
      </c>
      <c r="AJ3" s="165">
        <f t="shared" si="0"/>
        <v>44522</v>
      </c>
      <c r="AK3" s="165">
        <f t="shared" si="0"/>
        <v>44523</v>
      </c>
      <c r="AL3" s="165">
        <f t="shared" si="0"/>
        <v>44524</v>
      </c>
      <c r="AM3" s="165">
        <f t="shared" si="0"/>
        <v>44525</v>
      </c>
      <c r="AN3" s="165">
        <f t="shared" si="0"/>
        <v>44526</v>
      </c>
      <c r="AO3" s="165">
        <f t="shared" si="0"/>
        <v>44527</v>
      </c>
      <c r="AP3" s="165">
        <f t="shared" si="0"/>
        <v>44528</v>
      </c>
      <c r="AQ3" s="165">
        <f t="shared" si="0"/>
        <v>44529</v>
      </c>
      <c r="AR3" s="165">
        <f t="shared" si="0"/>
        <v>44530</v>
      </c>
      <c r="AS3" s="165">
        <f t="shared" si="0"/>
        <v>44531</v>
      </c>
      <c r="AT3" s="165">
        <f t="shared" si="0"/>
        <v>44532</v>
      </c>
      <c r="AU3" s="165">
        <f t="shared" si="0"/>
        <v>44533</v>
      </c>
      <c r="AV3" s="165">
        <f t="shared" si="0"/>
        <v>44534</v>
      </c>
      <c r="AW3" s="165">
        <f t="shared" si="0"/>
        <v>44535</v>
      </c>
      <c r="AX3" s="165">
        <f t="shared" si="0"/>
        <v>44536</v>
      </c>
      <c r="AY3" s="165">
        <f t="shared" si="0"/>
        <v>44537</v>
      </c>
      <c r="AZ3" s="165">
        <f t="shared" si="0"/>
        <v>44538</v>
      </c>
      <c r="BA3" s="165">
        <f t="shared" si="0"/>
        <v>44539</v>
      </c>
      <c r="BB3" s="165">
        <f t="shared" si="0"/>
        <v>44540</v>
      </c>
      <c r="BC3" s="165">
        <f t="shared" si="0"/>
        <v>44541</v>
      </c>
      <c r="BD3" s="165">
        <f t="shared" si="0"/>
        <v>44542</v>
      </c>
      <c r="BE3" s="165">
        <f t="shared" si="0"/>
        <v>44543</v>
      </c>
      <c r="BF3" s="165">
        <f t="shared" si="0"/>
        <v>44544</v>
      </c>
      <c r="BG3" s="165">
        <f t="shared" si="0"/>
        <v>44545</v>
      </c>
      <c r="BH3" s="165">
        <f t="shared" si="0"/>
        <v>44546</v>
      </c>
      <c r="BI3" s="165">
        <f t="shared" si="0"/>
        <v>44547</v>
      </c>
      <c r="BJ3" s="165">
        <f t="shared" si="0"/>
        <v>44548</v>
      </c>
      <c r="BK3" s="165">
        <f t="shared" si="0"/>
        <v>44549</v>
      </c>
      <c r="BL3" s="165">
        <f t="shared" si="0"/>
        <v>44550</v>
      </c>
      <c r="BM3" s="165">
        <f t="shared" si="0"/>
        <v>44551</v>
      </c>
      <c r="BN3" s="165">
        <f t="shared" si="0"/>
        <v>44552</v>
      </c>
      <c r="BO3" s="165">
        <f t="shared" si="0"/>
        <v>44553</v>
      </c>
      <c r="BP3" s="165">
        <f t="shared" si="0"/>
        <v>44554</v>
      </c>
      <c r="BQ3" s="165">
        <f t="shared" si="0"/>
        <v>44555</v>
      </c>
      <c r="BR3" s="165">
        <f t="shared" si="0"/>
        <v>44556</v>
      </c>
      <c r="BS3" s="165">
        <f t="shared" si="0"/>
        <v>44557</v>
      </c>
      <c r="BT3" s="165">
        <f t="shared" si="0"/>
        <v>44558</v>
      </c>
      <c r="BU3" s="165">
        <f t="shared" si="0"/>
        <v>44559</v>
      </c>
      <c r="BV3" s="165">
        <f t="shared" si="0"/>
        <v>44560</v>
      </c>
      <c r="BW3" s="165">
        <f t="shared" si="0"/>
        <v>44561</v>
      </c>
      <c r="BX3" s="165">
        <f t="shared" si="0"/>
        <v>44562</v>
      </c>
      <c r="BY3" s="165">
        <f t="shared" si="0"/>
        <v>44563</v>
      </c>
      <c r="BZ3" s="165">
        <f t="shared" si="0"/>
        <v>44564</v>
      </c>
      <c r="CA3" s="165">
        <f t="shared" ref="CA3:EL3" si="1">CA2</f>
        <v>44565</v>
      </c>
      <c r="CB3" s="165">
        <f t="shared" si="1"/>
        <v>44566</v>
      </c>
      <c r="CC3" s="165">
        <f t="shared" si="1"/>
        <v>44567</v>
      </c>
      <c r="CD3" s="165">
        <f t="shared" si="1"/>
        <v>44568</v>
      </c>
      <c r="CE3" s="165">
        <f t="shared" si="1"/>
        <v>44569</v>
      </c>
      <c r="CF3" s="165">
        <f t="shared" si="1"/>
        <v>44570</v>
      </c>
      <c r="CG3" s="165">
        <f t="shared" si="1"/>
        <v>44571</v>
      </c>
      <c r="CH3" s="165">
        <f t="shared" si="1"/>
        <v>44572</v>
      </c>
      <c r="CI3" s="165">
        <f t="shared" si="1"/>
        <v>44573</v>
      </c>
      <c r="CJ3" s="165">
        <f t="shared" si="1"/>
        <v>44574</v>
      </c>
      <c r="CK3" s="165">
        <f t="shared" si="1"/>
        <v>44575</v>
      </c>
      <c r="CL3" s="165">
        <f t="shared" si="1"/>
        <v>44576</v>
      </c>
      <c r="CM3" s="165">
        <f t="shared" si="1"/>
        <v>44577</v>
      </c>
      <c r="CN3" s="165">
        <f t="shared" si="1"/>
        <v>44578</v>
      </c>
      <c r="CO3" s="165">
        <f t="shared" si="1"/>
        <v>44579</v>
      </c>
      <c r="CP3" s="165">
        <f t="shared" si="1"/>
        <v>44580</v>
      </c>
      <c r="CQ3" s="165">
        <f t="shared" si="1"/>
        <v>44581</v>
      </c>
      <c r="CR3" s="165">
        <f t="shared" si="1"/>
        <v>44582</v>
      </c>
      <c r="CS3" s="165">
        <f t="shared" si="1"/>
        <v>44583</v>
      </c>
      <c r="CT3" s="165">
        <f t="shared" si="1"/>
        <v>44584</v>
      </c>
      <c r="CU3" s="165">
        <f t="shared" si="1"/>
        <v>44585</v>
      </c>
      <c r="CV3" s="165">
        <f t="shared" si="1"/>
        <v>44586</v>
      </c>
      <c r="CW3" s="165">
        <f t="shared" si="1"/>
        <v>44587</v>
      </c>
      <c r="CX3" s="165">
        <f t="shared" si="1"/>
        <v>44588</v>
      </c>
      <c r="CY3" s="165">
        <f t="shared" si="1"/>
        <v>44589</v>
      </c>
      <c r="CZ3" s="165">
        <f t="shared" si="1"/>
        <v>44590</v>
      </c>
      <c r="DA3" s="165">
        <f t="shared" si="1"/>
        <v>44591</v>
      </c>
      <c r="DB3" s="165">
        <f t="shared" si="1"/>
        <v>44592</v>
      </c>
      <c r="DC3" s="165">
        <f t="shared" si="1"/>
        <v>44593</v>
      </c>
      <c r="DD3" s="165">
        <f t="shared" si="1"/>
        <v>44594</v>
      </c>
      <c r="DE3" s="165">
        <f t="shared" si="1"/>
        <v>44595</v>
      </c>
      <c r="DF3" s="165">
        <f t="shared" si="1"/>
        <v>44596</v>
      </c>
      <c r="DG3" s="165">
        <f t="shared" si="1"/>
        <v>44597</v>
      </c>
      <c r="DH3" s="165">
        <f t="shared" si="1"/>
        <v>44598</v>
      </c>
      <c r="DI3" s="165">
        <f t="shared" si="1"/>
        <v>44599</v>
      </c>
      <c r="DJ3" s="165">
        <f t="shared" si="1"/>
        <v>44600</v>
      </c>
      <c r="DK3" s="165">
        <f t="shared" si="1"/>
        <v>44601</v>
      </c>
      <c r="DL3" s="165">
        <f t="shared" si="1"/>
        <v>44602</v>
      </c>
      <c r="DM3" s="165">
        <f t="shared" si="1"/>
        <v>44603</v>
      </c>
      <c r="DN3" s="165">
        <f t="shared" si="1"/>
        <v>44604</v>
      </c>
      <c r="DO3" s="165">
        <f t="shared" si="1"/>
        <v>44605</v>
      </c>
      <c r="DP3" s="165">
        <f t="shared" si="1"/>
        <v>44606</v>
      </c>
      <c r="DQ3" s="165">
        <f t="shared" si="1"/>
        <v>44607</v>
      </c>
      <c r="DR3" s="165">
        <f t="shared" si="1"/>
        <v>44608</v>
      </c>
      <c r="DS3" s="165">
        <f t="shared" si="1"/>
        <v>44609</v>
      </c>
      <c r="DT3" s="165">
        <f t="shared" si="1"/>
        <v>44610</v>
      </c>
      <c r="DU3" s="165">
        <f t="shared" si="1"/>
        <v>44611</v>
      </c>
      <c r="DV3" s="165">
        <f t="shared" si="1"/>
        <v>44612</v>
      </c>
      <c r="DW3" s="165">
        <f t="shared" si="1"/>
        <v>44613</v>
      </c>
      <c r="DX3" s="165">
        <f t="shared" si="1"/>
        <v>44614</v>
      </c>
      <c r="DY3" s="165">
        <f t="shared" si="1"/>
        <v>44615</v>
      </c>
      <c r="DZ3" s="165">
        <f t="shared" si="1"/>
        <v>44616</v>
      </c>
      <c r="EA3" s="165">
        <f t="shared" si="1"/>
        <v>44617</v>
      </c>
      <c r="EB3" s="165">
        <f t="shared" si="1"/>
        <v>44618</v>
      </c>
      <c r="EC3" s="165">
        <f t="shared" si="1"/>
        <v>44619</v>
      </c>
      <c r="ED3" s="165">
        <f t="shared" si="1"/>
        <v>44620</v>
      </c>
      <c r="EE3" s="165">
        <f t="shared" si="1"/>
        <v>44621</v>
      </c>
      <c r="EF3" s="165">
        <f t="shared" si="1"/>
        <v>44622</v>
      </c>
      <c r="EG3" s="165">
        <f t="shared" si="1"/>
        <v>44623</v>
      </c>
      <c r="EH3" s="165">
        <f t="shared" si="1"/>
        <v>44624</v>
      </c>
      <c r="EI3" s="165">
        <f t="shared" si="1"/>
        <v>44625</v>
      </c>
      <c r="EJ3" s="165">
        <f t="shared" si="1"/>
        <v>44626</v>
      </c>
      <c r="EK3" s="165">
        <f t="shared" si="1"/>
        <v>44627</v>
      </c>
      <c r="EL3" s="165">
        <f t="shared" si="1"/>
        <v>44628</v>
      </c>
      <c r="EM3" s="165">
        <f t="shared" ref="EM3:GX3" si="2">EM2</f>
        <v>44629</v>
      </c>
      <c r="EN3" s="165">
        <f t="shared" si="2"/>
        <v>44630</v>
      </c>
      <c r="EO3" s="165">
        <f t="shared" si="2"/>
        <v>44631</v>
      </c>
      <c r="EP3" s="165">
        <f t="shared" si="2"/>
        <v>44632</v>
      </c>
      <c r="EQ3" s="165">
        <f t="shared" si="2"/>
        <v>44633</v>
      </c>
      <c r="ER3" s="165">
        <f t="shared" si="2"/>
        <v>44634</v>
      </c>
      <c r="ES3" s="165">
        <f t="shared" si="2"/>
        <v>44635</v>
      </c>
      <c r="ET3" s="165">
        <f t="shared" si="2"/>
        <v>44636</v>
      </c>
      <c r="EU3" s="165">
        <f t="shared" si="2"/>
        <v>44637</v>
      </c>
      <c r="EV3" s="165">
        <f t="shared" si="2"/>
        <v>44638</v>
      </c>
      <c r="EW3" s="165">
        <f t="shared" si="2"/>
        <v>44639</v>
      </c>
      <c r="EX3" s="165">
        <f t="shared" si="2"/>
        <v>44640</v>
      </c>
      <c r="EY3" s="165">
        <f t="shared" si="2"/>
        <v>44641</v>
      </c>
      <c r="EZ3" s="165">
        <f t="shared" si="2"/>
        <v>44642</v>
      </c>
      <c r="FA3" s="165">
        <f t="shared" si="2"/>
        <v>44643</v>
      </c>
      <c r="FB3" s="165">
        <f t="shared" si="2"/>
        <v>44644</v>
      </c>
      <c r="FC3" s="165">
        <f t="shared" si="2"/>
        <v>44645</v>
      </c>
      <c r="FD3" s="165">
        <f t="shared" si="2"/>
        <v>44646</v>
      </c>
      <c r="FE3" s="165">
        <f t="shared" si="2"/>
        <v>44647</v>
      </c>
      <c r="FF3" s="165">
        <f t="shared" si="2"/>
        <v>44648</v>
      </c>
      <c r="FG3" s="165">
        <f t="shared" si="2"/>
        <v>44649</v>
      </c>
      <c r="FH3" s="165">
        <f t="shared" si="2"/>
        <v>44650</v>
      </c>
      <c r="FI3" s="165">
        <f t="shared" si="2"/>
        <v>44651</v>
      </c>
      <c r="FJ3" s="165">
        <f t="shared" si="2"/>
        <v>44652</v>
      </c>
      <c r="FK3" s="165">
        <f t="shared" si="2"/>
        <v>44653</v>
      </c>
      <c r="FL3" s="165">
        <f t="shared" si="2"/>
        <v>44654</v>
      </c>
      <c r="FM3" s="165">
        <f t="shared" si="2"/>
        <v>44655</v>
      </c>
      <c r="FN3" s="165">
        <f t="shared" si="2"/>
        <v>44656</v>
      </c>
      <c r="FO3" s="165">
        <f t="shared" si="2"/>
        <v>44657</v>
      </c>
      <c r="FP3" s="165">
        <f t="shared" si="2"/>
        <v>44658</v>
      </c>
      <c r="FQ3" s="165">
        <f t="shared" si="2"/>
        <v>44659</v>
      </c>
      <c r="FR3" s="165">
        <f t="shared" si="2"/>
        <v>44660</v>
      </c>
      <c r="FS3" s="165">
        <f t="shared" si="2"/>
        <v>44661</v>
      </c>
      <c r="FT3" s="165">
        <f t="shared" si="2"/>
        <v>44662</v>
      </c>
      <c r="FU3" s="165">
        <f t="shared" si="2"/>
        <v>44663</v>
      </c>
      <c r="FV3" s="165">
        <f t="shared" si="2"/>
        <v>44664</v>
      </c>
      <c r="FW3" s="165">
        <f t="shared" si="2"/>
        <v>44665</v>
      </c>
      <c r="FX3" s="165">
        <f t="shared" si="2"/>
        <v>44666</v>
      </c>
      <c r="FY3" s="165">
        <f t="shared" si="2"/>
        <v>44667</v>
      </c>
      <c r="FZ3" s="165">
        <f t="shared" si="2"/>
        <v>44668</v>
      </c>
      <c r="GA3" s="165">
        <f t="shared" si="2"/>
        <v>44669</v>
      </c>
      <c r="GB3" s="165">
        <f t="shared" si="2"/>
        <v>44670</v>
      </c>
      <c r="GC3" s="165">
        <f t="shared" si="2"/>
        <v>44671</v>
      </c>
      <c r="GD3" s="165">
        <f t="shared" si="2"/>
        <v>44672</v>
      </c>
      <c r="GE3" s="165">
        <f t="shared" si="2"/>
        <v>44673</v>
      </c>
      <c r="GF3" s="165">
        <f t="shared" si="2"/>
        <v>44674</v>
      </c>
      <c r="GG3" s="165">
        <f t="shared" si="2"/>
        <v>44675</v>
      </c>
      <c r="GH3" s="165">
        <f t="shared" si="2"/>
        <v>44676</v>
      </c>
      <c r="GI3" s="165">
        <f t="shared" si="2"/>
        <v>44677</v>
      </c>
      <c r="GJ3" s="165">
        <f t="shared" si="2"/>
        <v>44678</v>
      </c>
      <c r="GK3" s="165">
        <f t="shared" si="2"/>
        <v>44679</v>
      </c>
      <c r="GL3" s="165">
        <f t="shared" si="2"/>
        <v>44680</v>
      </c>
      <c r="GM3" s="165">
        <f t="shared" si="2"/>
        <v>44681</v>
      </c>
      <c r="GN3" s="165">
        <f t="shared" si="2"/>
        <v>44682</v>
      </c>
      <c r="GO3" s="165">
        <f t="shared" si="2"/>
        <v>44683</v>
      </c>
      <c r="GP3" s="165">
        <f t="shared" si="2"/>
        <v>44684</v>
      </c>
      <c r="GQ3" s="165">
        <f t="shared" si="2"/>
        <v>44685</v>
      </c>
      <c r="GR3" s="165">
        <f t="shared" si="2"/>
        <v>44686</v>
      </c>
      <c r="GS3" s="165">
        <f t="shared" si="2"/>
        <v>44687</v>
      </c>
      <c r="GT3" s="165">
        <f t="shared" si="2"/>
        <v>44688</v>
      </c>
      <c r="GU3" s="165">
        <f t="shared" si="2"/>
        <v>44689</v>
      </c>
      <c r="GV3" s="165">
        <f t="shared" si="2"/>
        <v>44690</v>
      </c>
      <c r="GW3" s="165">
        <f t="shared" si="2"/>
        <v>44691</v>
      </c>
      <c r="GX3" s="165">
        <f t="shared" si="2"/>
        <v>44692</v>
      </c>
      <c r="GY3" s="165">
        <f t="shared" ref="GY3:JJ3" si="3">GY2</f>
        <v>44693</v>
      </c>
      <c r="GZ3" s="165">
        <f t="shared" si="3"/>
        <v>44694</v>
      </c>
      <c r="HA3" s="165">
        <f t="shared" si="3"/>
        <v>44695</v>
      </c>
      <c r="HB3" s="165">
        <f t="shared" si="3"/>
        <v>44696</v>
      </c>
      <c r="HC3" s="165">
        <f t="shared" si="3"/>
        <v>44697</v>
      </c>
      <c r="HD3" s="165">
        <f t="shared" si="3"/>
        <v>44698</v>
      </c>
      <c r="HE3" s="165">
        <f t="shared" si="3"/>
        <v>44699</v>
      </c>
      <c r="HF3" s="165">
        <f t="shared" si="3"/>
        <v>44700</v>
      </c>
      <c r="HG3" s="165">
        <f t="shared" si="3"/>
        <v>44701</v>
      </c>
      <c r="HH3" s="165">
        <f t="shared" si="3"/>
        <v>44702</v>
      </c>
      <c r="HI3" s="165">
        <f t="shared" si="3"/>
        <v>44703</v>
      </c>
      <c r="HJ3" s="165">
        <f t="shared" si="3"/>
        <v>44704</v>
      </c>
      <c r="HK3" s="165">
        <f t="shared" si="3"/>
        <v>44705</v>
      </c>
      <c r="HL3" s="165">
        <f t="shared" si="3"/>
        <v>44706</v>
      </c>
      <c r="HM3" s="165">
        <f t="shared" si="3"/>
        <v>44707</v>
      </c>
      <c r="HN3" s="165">
        <f t="shared" si="3"/>
        <v>44708</v>
      </c>
      <c r="HO3" s="165">
        <f t="shared" si="3"/>
        <v>44709</v>
      </c>
      <c r="HP3" s="165">
        <f t="shared" si="3"/>
        <v>44710</v>
      </c>
      <c r="HQ3" s="165">
        <f t="shared" si="3"/>
        <v>44711</v>
      </c>
      <c r="HR3" s="165">
        <f t="shared" si="3"/>
        <v>44712</v>
      </c>
      <c r="HS3" s="165">
        <f t="shared" si="3"/>
        <v>44713</v>
      </c>
      <c r="HT3" s="165">
        <f t="shared" si="3"/>
        <v>44714</v>
      </c>
      <c r="HU3" s="165">
        <f t="shared" si="3"/>
        <v>44715</v>
      </c>
      <c r="HV3" s="165">
        <f t="shared" si="3"/>
        <v>44716</v>
      </c>
      <c r="HW3" s="165">
        <f t="shared" si="3"/>
        <v>44717</v>
      </c>
      <c r="HX3" s="165">
        <f t="shared" si="3"/>
        <v>44718</v>
      </c>
      <c r="HY3" s="165">
        <f t="shared" si="3"/>
        <v>44719</v>
      </c>
      <c r="HZ3" s="165">
        <f t="shared" si="3"/>
        <v>44720</v>
      </c>
      <c r="IA3" s="165">
        <f t="shared" si="3"/>
        <v>44721</v>
      </c>
      <c r="IB3" s="165">
        <f t="shared" si="3"/>
        <v>44722</v>
      </c>
      <c r="IC3" s="165">
        <f t="shared" si="3"/>
        <v>44723</v>
      </c>
      <c r="ID3" s="165">
        <f t="shared" si="3"/>
        <v>44724</v>
      </c>
      <c r="IE3" s="165">
        <f t="shared" si="3"/>
        <v>44725</v>
      </c>
      <c r="IF3" s="165">
        <f t="shared" si="3"/>
        <v>44726</v>
      </c>
      <c r="IG3" s="165">
        <f t="shared" si="3"/>
        <v>44727</v>
      </c>
      <c r="IH3" s="165">
        <f t="shared" si="3"/>
        <v>44728</v>
      </c>
      <c r="II3" s="165">
        <f t="shared" si="3"/>
        <v>44729</v>
      </c>
      <c r="IJ3" s="165">
        <f t="shared" si="3"/>
        <v>44730</v>
      </c>
      <c r="IK3" s="165">
        <f t="shared" si="3"/>
        <v>44731</v>
      </c>
      <c r="IL3" s="165">
        <f t="shared" si="3"/>
        <v>44732</v>
      </c>
      <c r="IM3" s="165">
        <f t="shared" si="3"/>
        <v>44733</v>
      </c>
      <c r="IN3" s="165">
        <f t="shared" si="3"/>
        <v>44734</v>
      </c>
      <c r="IO3" s="165">
        <f t="shared" si="3"/>
        <v>44735</v>
      </c>
      <c r="IP3" s="165">
        <f t="shared" si="3"/>
        <v>44736</v>
      </c>
      <c r="IQ3" s="165">
        <f t="shared" si="3"/>
        <v>44737</v>
      </c>
      <c r="IR3" s="165">
        <f t="shared" si="3"/>
        <v>44738</v>
      </c>
      <c r="IS3" s="165">
        <f t="shared" si="3"/>
        <v>44739</v>
      </c>
      <c r="IT3" s="165">
        <f t="shared" si="3"/>
        <v>44740</v>
      </c>
      <c r="IU3" s="165">
        <f t="shared" si="3"/>
        <v>44741</v>
      </c>
      <c r="IV3" s="165">
        <f t="shared" si="3"/>
        <v>44742</v>
      </c>
      <c r="IW3" s="165">
        <f t="shared" si="3"/>
        <v>44743</v>
      </c>
      <c r="IX3" s="165">
        <f t="shared" si="3"/>
        <v>44744</v>
      </c>
      <c r="IY3" s="165">
        <f t="shared" si="3"/>
        <v>44745</v>
      </c>
      <c r="IZ3" s="165">
        <f t="shared" si="3"/>
        <v>44746</v>
      </c>
      <c r="JA3" s="165">
        <f t="shared" si="3"/>
        <v>44747</v>
      </c>
      <c r="JB3" s="165">
        <f t="shared" si="3"/>
        <v>44748</v>
      </c>
      <c r="JC3" s="165">
        <f t="shared" si="3"/>
        <v>44749</v>
      </c>
      <c r="JD3" s="165">
        <f t="shared" si="3"/>
        <v>44750</v>
      </c>
      <c r="JE3" s="165">
        <f t="shared" si="3"/>
        <v>44751</v>
      </c>
      <c r="JF3" s="165">
        <f t="shared" si="3"/>
        <v>44752</v>
      </c>
      <c r="JG3" s="165">
        <f t="shared" si="3"/>
        <v>44753</v>
      </c>
      <c r="JH3" s="165">
        <f t="shared" si="3"/>
        <v>44754</v>
      </c>
      <c r="JI3" s="165">
        <f t="shared" si="3"/>
        <v>44755</v>
      </c>
      <c r="JJ3" s="165">
        <f t="shared" si="3"/>
        <v>44756</v>
      </c>
      <c r="JK3" s="165">
        <f t="shared" ref="JK3:LF3" si="4">JK2</f>
        <v>44757</v>
      </c>
      <c r="JL3" s="165">
        <f t="shared" si="4"/>
        <v>44758</v>
      </c>
      <c r="JM3" s="165">
        <f t="shared" si="4"/>
        <v>44759</v>
      </c>
      <c r="JN3" s="165">
        <f t="shared" si="4"/>
        <v>44760</v>
      </c>
      <c r="JO3" s="165">
        <f t="shared" si="4"/>
        <v>44761</v>
      </c>
      <c r="JP3" s="165">
        <f t="shared" si="4"/>
        <v>44762</v>
      </c>
      <c r="JQ3" s="165">
        <f t="shared" si="4"/>
        <v>44763</v>
      </c>
      <c r="JR3" s="165">
        <f t="shared" si="4"/>
        <v>44764</v>
      </c>
      <c r="JS3" s="165">
        <f t="shared" si="4"/>
        <v>44765</v>
      </c>
      <c r="JT3" s="165">
        <f t="shared" si="4"/>
        <v>44766</v>
      </c>
      <c r="JU3" s="165">
        <f t="shared" si="4"/>
        <v>44767</v>
      </c>
      <c r="JV3" s="165">
        <f t="shared" si="4"/>
        <v>44768</v>
      </c>
      <c r="JW3" s="165">
        <f t="shared" si="4"/>
        <v>44769</v>
      </c>
      <c r="JX3" s="165">
        <f t="shared" si="4"/>
        <v>44770</v>
      </c>
      <c r="JY3" s="165">
        <f t="shared" si="4"/>
        <v>44771</v>
      </c>
      <c r="JZ3" s="165">
        <f t="shared" si="4"/>
        <v>44772</v>
      </c>
      <c r="KA3" s="165">
        <f t="shared" si="4"/>
        <v>44773</v>
      </c>
      <c r="KB3" s="165">
        <f t="shared" si="4"/>
        <v>44774</v>
      </c>
      <c r="KC3" s="165">
        <f t="shared" si="4"/>
        <v>44775</v>
      </c>
      <c r="KD3" s="165">
        <f t="shared" si="4"/>
        <v>44776</v>
      </c>
      <c r="KE3" s="165">
        <f t="shared" si="4"/>
        <v>44777</v>
      </c>
      <c r="KF3" s="165">
        <f t="shared" si="4"/>
        <v>44778</v>
      </c>
      <c r="KG3" s="165">
        <f t="shared" si="4"/>
        <v>44779</v>
      </c>
      <c r="KH3" s="165">
        <f t="shared" si="4"/>
        <v>44780</v>
      </c>
      <c r="KI3" s="165">
        <f t="shared" si="4"/>
        <v>44781</v>
      </c>
      <c r="KJ3" s="165">
        <f t="shared" si="4"/>
        <v>44782</v>
      </c>
      <c r="KK3" s="165">
        <f t="shared" si="4"/>
        <v>44783</v>
      </c>
      <c r="KL3" s="165">
        <f t="shared" si="4"/>
        <v>44784</v>
      </c>
      <c r="KM3" s="165">
        <f t="shared" si="4"/>
        <v>44785</v>
      </c>
      <c r="KN3" s="165">
        <f t="shared" si="4"/>
        <v>44786</v>
      </c>
      <c r="KO3" s="165">
        <f t="shared" si="4"/>
        <v>44787</v>
      </c>
      <c r="KP3" s="165">
        <f t="shared" si="4"/>
        <v>44788</v>
      </c>
      <c r="KQ3" s="165">
        <f t="shared" si="4"/>
        <v>44789</v>
      </c>
      <c r="KR3" s="165">
        <f t="shared" si="4"/>
        <v>44790</v>
      </c>
      <c r="KS3" s="165">
        <f t="shared" si="4"/>
        <v>44791</v>
      </c>
      <c r="KT3" s="165">
        <f t="shared" si="4"/>
        <v>44792</v>
      </c>
      <c r="KU3" s="165">
        <f t="shared" si="4"/>
        <v>44793</v>
      </c>
      <c r="KV3" s="165">
        <f t="shared" si="4"/>
        <v>44794</v>
      </c>
      <c r="KW3" s="165">
        <f t="shared" si="4"/>
        <v>44795</v>
      </c>
      <c r="KX3" s="165">
        <f t="shared" si="4"/>
        <v>44796</v>
      </c>
      <c r="KY3" s="165">
        <f t="shared" si="4"/>
        <v>44797</v>
      </c>
      <c r="KZ3" s="165">
        <f t="shared" si="4"/>
        <v>44798</v>
      </c>
      <c r="LA3" s="165">
        <f t="shared" si="4"/>
        <v>44799</v>
      </c>
      <c r="LB3" s="165">
        <f t="shared" si="4"/>
        <v>44800</v>
      </c>
      <c r="LC3" s="165">
        <f t="shared" si="4"/>
        <v>44801</v>
      </c>
      <c r="LD3" s="165">
        <f t="shared" si="4"/>
        <v>44802</v>
      </c>
      <c r="LE3" s="165">
        <f t="shared" si="4"/>
        <v>44803</v>
      </c>
      <c r="LF3" s="165">
        <f t="shared" si="4"/>
        <v>44804</v>
      </c>
    </row>
    <row r="4" spans="1:318" s="167" customFormat="1" ht="10.050000000000001" customHeight="1">
      <c r="A4" s="233"/>
      <c r="B4" s="236"/>
      <c r="C4" s="236"/>
      <c r="D4" s="239"/>
      <c r="E4" s="242"/>
      <c r="F4" s="245"/>
      <c r="G4" s="245"/>
      <c r="H4" s="248"/>
      <c r="I4" s="248"/>
      <c r="J4" s="248"/>
      <c r="K4" s="251"/>
      <c r="L4" s="230"/>
      <c r="M4" s="230"/>
      <c r="N4" s="257"/>
      <c r="O4" s="166">
        <f t="shared" ref="O4:BZ4" si="5">O2</f>
        <v>44501</v>
      </c>
      <c r="P4" s="166">
        <f t="shared" si="5"/>
        <v>44502</v>
      </c>
      <c r="Q4" s="166">
        <f t="shared" si="5"/>
        <v>44503</v>
      </c>
      <c r="R4" s="166">
        <f t="shared" si="5"/>
        <v>44504</v>
      </c>
      <c r="S4" s="166">
        <f t="shared" si="5"/>
        <v>44505</v>
      </c>
      <c r="T4" s="166">
        <f t="shared" si="5"/>
        <v>44506</v>
      </c>
      <c r="U4" s="166">
        <f t="shared" si="5"/>
        <v>44507</v>
      </c>
      <c r="V4" s="166">
        <f t="shared" si="5"/>
        <v>44508</v>
      </c>
      <c r="W4" s="166">
        <f t="shared" si="5"/>
        <v>44509</v>
      </c>
      <c r="X4" s="166">
        <f t="shared" si="5"/>
        <v>44510</v>
      </c>
      <c r="Y4" s="166">
        <f t="shared" si="5"/>
        <v>44511</v>
      </c>
      <c r="Z4" s="166">
        <f t="shared" si="5"/>
        <v>44512</v>
      </c>
      <c r="AA4" s="166">
        <f t="shared" si="5"/>
        <v>44513</v>
      </c>
      <c r="AB4" s="166">
        <f t="shared" si="5"/>
        <v>44514</v>
      </c>
      <c r="AC4" s="166">
        <f t="shared" si="5"/>
        <v>44515</v>
      </c>
      <c r="AD4" s="166">
        <f t="shared" si="5"/>
        <v>44516</v>
      </c>
      <c r="AE4" s="166">
        <f t="shared" si="5"/>
        <v>44517</v>
      </c>
      <c r="AF4" s="166">
        <f t="shared" si="5"/>
        <v>44518</v>
      </c>
      <c r="AG4" s="166">
        <f t="shared" si="5"/>
        <v>44519</v>
      </c>
      <c r="AH4" s="166">
        <f t="shared" si="5"/>
        <v>44520</v>
      </c>
      <c r="AI4" s="166">
        <f t="shared" si="5"/>
        <v>44521</v>
      </c>
      <c r="AJ4" s="166">
        <f t="shared" si="5"/>
        <v>44522</v>
      </c>
      <c r="AK4" s="166">
        <f t="shared" si="5"/>
        <v>44523</v>
      </c>
      <c r="AL4" s="166">
        <f t="shared" si="5"/>
        <v>44524</v>
      </c>
      <c r="AM4" s="166">
        <f t="shared" si="5"/>
        <v>44525</v>
      </c>
      <c r="AN4" s="166">
        <f t="shared" si="5"/>
        <v>44526</v>
      </c>
      <c r="AO4" s="166">
        <f t="shared" si="5"/>
        <v>44527</v>
      </c>
      <c r="AP4" s="166">
        <f t="shared" si="5"/>
        <v>44528</v>
      </c>
      <c r="AQ4" s="166">
        <f t="shared" si="5"/>
        <v>44529</v>
      </c>
      <c r="AR4" s="166">
        <f t="shared" si="5"/>
        <v>44530</v>
      </c>
      <c r="AS4" s="166">
        <f t="shared" si="5"/>
        <v>44531</v>
      </c>
      <c r="AT4" s="166">
        <f t="shared" si="5"/>
        <v>44532</v>
      </c>
      <c r="AU4" s="166">
        <f t="shared" si="5"/>
        <v>44533</v>
      </c>
      <c r="AV4" s="166">
        <f t="shared" si="5"/>
        <v>44534</v>
      </c>
      <c r="AW4" s="166">
        <f t="shared" si="5"/>
        <v>44535</v>
      </c>
      <c r="AX4" s="166">
        <f t="shared" si="5"/>
        <v>44536</v>
      </c>
      <c r="AY4" s="166">
        <f t="shared" si="5"/>
        <v>44537</v>
      </c>
      <c r="AZ4" s="166">
        <f t="shared" si="5"/>
        <v>44538</v>
      </c>
      <c r="BA4" s="166">
        <f t="shared" si="5"/>
        <v>44539</v>
      </c>
      <c r="BB4" s="166">
        <f t="shared" si="5"/>
        <v>44540</v>
      </c>
      <c r="BC4" s="166">
        <f t="shared" si="5"/>
        <v>44541</v>
      </c>
      <c r="BD4" s="166">
        <f t="shared" si="5"/>
        <v>44542</v>
      </c>
      <c r="BE4" s="166">
        <f t="shared" si="5"/>
        <v>44543</v>
      </c>
      <c r="BF4" s="166">
        <f t="shared" si="5"/>
        <v>44544</v>
      </c>
      <c r="BG4" s="166">
        <f t="shared" si="5"/>
        <v>44545</v>
      </c>
      <c r="BH4" s="166">
        <f t="shared" si="5"/>
        <v>44546</v>
      </c>
      <c r="BI4" s="166">
        <f t="shared" si="5"/>
        <v>44547</v>
      </c>
      <c r="BJ4" s="166">
        <f t="shared" si="5"/>
        <v>44548</v>
      </c>
      <c r="BK4" s="166">
        <f t="shared" si="5"/>
        <v>44549</v>
      </c>
      <c r="BL4" s="166">
        <f t="shared" si="5"/>
        <v>44550</v>
      </c>
      <c r="BM4" s="166">
        <f t="shared" si="5"/>
        <v>44551</v>
      </c>
      <c r="BN4" s="166">
        <f t="shared" si="5"/>
        <v>44552</v>
      </c>
      <c r="BO4" s="166">
        <f t="shared" si="5"/>
        <v>44553</v>
      </c>
      <c r="BP4" s="166">
        <f t="shared" si="5"/>
        <v>44554</v>
      </c>
      <c r="BQ4" s="166">
        <f t="shared" si="5"/>
        <v>44555</v>
      </c>
      <c r="BR4" s="166">
        <f t="shared" si="5"/>
        <v>44556</v>
      </c>
      <c r="BS4" s="166">
        <f t="shared" si="5"/>
        <v>44557</v>
      </c>
      <c r="BT4" s="166">
        <f t="shared" si="5"/>
        <v>44558</v>
      </c>
      <c r="BU4" s="166">
        <f t="shared" si="5"/>
        <v>44559</v>
      </c>
      <c r="BV4" s="166">
        <f t="shared" si="5"/>
        <v>44560</v>
      </c>
      <c r="BW4" s="166">
        <f t="shared" si="5"/>
        <v>44561</v>
      </c>
      <c r="BX4" s="166">
        <f t="shared" si="5"/>
        <v>44562</v>
      </c>
      <c r="BY4" s="166">
        <f t="shared" si="5"/>
        <v>44563</v>
      </c>
      <c r="BZ4" s="166">
        <f t="shared" si="5"/>
        <v>44564</v>
      </c>
      <c r="CA4" s="166">
        <f t="shared" ref="CA4:EL4" si="6">CA2</f>
        <v>44565</v>
      </c>
      <c r="CB4" s="166">
        <f t="shared" si="6"/>
        <v>44566</v>
      </c>
      <c r="CC4" s="166">
        <f t="shared" si="6"/>
        <v>44567</v>
      </c>
      <c r="CD4" s="166">
        <f t="shared" si="6"/>
        <v>44568</v>
      </c>
      <c r="CE4" s="166">
        <f t="shared" si="6"/>
        <v>44569</v>
      </c>
      <c r="CF4" s="166">
        <f t="shared" si="6"/>
        <v>44570</v>
      </c>
      <c r="CG4" s="166">
        <f t="shared" si="6"/>
        <v>44571</v>
      </c>
      <c r="CH4" s="166">
        <f t="shared" si="6"/>
        <v>44572</v>
      </c>
      <c r="CI4" s="166">
        <f t="shared" si="6"/>
        <v>44573</v>
      </c>
      <c r="CJ4" s="166">
        <f t="shared" si="6"/>
        <v>44574</v>
      </c>
      <c r="CK4" s="166">
        <f t="shared" si="6"/>
        <v>44575</v>
      </c>
      <c r="CL4" s="166">
        <f t="shared" si="6"/>
        <v>44576</v>
      </c>
      <c r="CM4" s="166">
        <f t="shared" si="6"/>
        <v>44577</v>
      </c>
      <c r="CN4" s="166">
        <f t="shared" si="6"/>
        <v>44578</v>
      </c>
      <c r="CO4" s="166">
        <f t="shared" si="6"/>
        <v>44579</v>
      </c>
      <c r="CP4" s="166">
        <f t="shared" si="6"/>
        <v>44580</v>
      </c>
      <c r="CQ4" s="166">
        <f t="shared" si="6"/>
        <v>44581</v>
      </c>
      <c r="CR4" s="166">
        <f t="shared" si="6"/>
        <v>44582</v>
      </c>
      <c r="CS4" s="166">
        <f t="shared" si="6"/>
        <v>44583</v>
      </c>
      <c r="CT4" s="166">
        <f t="shared" si="6"/>
        <v>44584</v>
      </c>
      <c r="CU4" s="166">
        <f t="shared" si="6"/>
        <v>44585</v>
      </c>
      <c r="CV4" s="166">
        <f t="shared" si="6"/>
        <v>44586</v>
      </c>
      <c r="CW4" s="166">
        <f t="shared" si="6"/>
        <v>44587</v>
      </c>
      <c r="CX4" s="166">
        <f t="shared" si="6"/>
        <v>44588</v>
      </c>
      <c r="CY4" s="166">
        <f t="shared" si="6"/>
        <v>44589</v>
      </c>
      <c r="CZ4" s="166">
        <f t="shared" si="6"/>
        <v>44590</v>
      </c>
      <c r="DA4" s="166">
        <f t="shared" si="6"/>
        <v>44591</v>
      </c>
      <c r="DB4" s="166">
        <f t="shared" si="6"/>
        <v>44592</v>
      </c>
      <c r="DC4" s="166">
        <f t="shared" si="6"/>
        <v>44593</v>
      </c>
      <c r="DD4" s="166">
        <f t="shared" si="6"/>
        <v>44594</v>
      </c>
      <c r="DE4" s="166">
        <f t="shared" si="6"/>
        <v>44595</v>
      </c>
      <c r="DF4" s="166">
        <f t="shared" si="6"/>
        <v>44596</v>
      </c>
      <c r="DG4" s="166">
        <f t="shared" si="6"/>
        <v>44597</v>
      </c>
      <c r="DH4" s="166">
        <f t="shared" si="6"/>
        <v>44598</v>
      </c>
      <c r="DI4" s="166">
        <f t="shared" si="6"/>
        <v>44599</v>
      </c>
      <c r="DJ4" s="166">
        <f t="shared" si="6"/>
        <v>44600</v>
      </c>
      <c r="DK4" s="166">
        <f t="shared" si="6"/>
        <v>44601</v>
      </c>
      <c r="DL4" s="166">
        <f t="shared" si="6"/>
        <v>44602</v>
      </c>
      <c r="DM4" s="166">
        <f t="shared" si="6"/>
        <v>44603</v>
      </c>
      <c r="DN4" s="166">
        <f t="shared" si="6"/>
        <v>44604</v>
      </c>
      <c r="DO4" s="166">
        <f t="shared" si="6"/>
        <v>44605</v>
      </c>
      <c r="DP4" s="166">
        <f t="shared" si="6"/>
        <v>44606</v>
      </c>
      <c r="DQ4" s="166">
        <f t="shared" si="6"/>
        <v>44607</v>
      </c>
      <c r="DR4" s="166">
        <f t="shared" si="6"/>
        <v>44608</v>
      </c>
      <c r="DS4" s="166">
        <f t="shared" si="6"/>
        <v>44609</v>
      </c>
      <c r="DT4" s="166">
        <f t="shared" si="6"/>
        <v>44610</v>
      </c>
      <c r="DU4" s="166">
        <f t="shared" si="6"/>
        <v>44611</v>
      </c>
      <c r="DV4" s="166">
        <f t="shared" si="6"/>
        <v>44612</v>
      </c>
      <c r="DW4" s="166">
        <f t="shared" si="6"/>
        <v>44613</v>
      </c>
      <c r="DX4" s="166">
        <f t="shared" si="6"/>
        <v>44614</v>
      </c>
      <c r="DY4" s="166">
        <f t="shared" si="6"/>
        <v>44615</v>
      </c>
      <c r="DZ4" s="166">
        <f t="shared" si="6"/>
        <v>44616</v>
      </c>
      <c r="EA4" s="166">
        <f t="shared" si="6"/>
        <v>44617</v>
      </c>
      <c r="EB4" s="166">
        <f t="shared" si="6"/>
        <v>44618</v>
      </c>
      <c r="EC4" s="166">
        <f t="shared" si="6"/>
        <v>44619</v>
      </c>
      <c r="ED4" s="166">
        <f t="shared" si="6"/>
        <v>44620</v>
      </c>
      <c r="EE4" s="166">
        <f t="shared" si="6"/>
        <v>44621</v>
      </c>
      <c r="EF4" s="166">
        <f t="shared" si="6"/>
        <v>44622</v>
      </c>
      <c r="EG4" s="166">
        <f t="shared" si="6"/>
        <v>44623</v>
      </c>
      <c r="EH4" s="166">
        <f t="shared" si="6"/>
        <v>44624</v>
      </c>
      <c r="EI4" s="166">
        <f t="shared" si="6"/>
        <v>44625</v>
      </c>
      <c r="EJ4" s="166">
        <f t="shared" si="6"/>
        <v>44626</v>
      </c>
      <c r="EK4" s="166">
        <f t="shared" si="6"/>
        <v>44627</v>
      </c>
      <c r="EL4" s="166">
        <f t="shared" si="6"/>
        <v>44628</v>
      </c>
      <c r="EM4" s="166">
        <f t="shared" ref="EM4:GX4" si="7">EM2</f>
        <v>44629</v>
      </c>
      <c r="EN4" s="166">
        <f t="shared" si="7"/>
        <v>44630</v>
      </c>
      <c r="EO4" s="166">
        <f t="shared" si="7"/>
        <v>44631</v>
      </c>
      <c r="EP4" s="166">
        <f t="shared" si="7"/>
        <v>44632</v>
      </c>
      <c r="EQ4" s="166">
        <f t="shared" si="7"/>
        <v>44633</v>
      </c>
      <c r="ER4" s="166">
        <f t="shared" si="7"/>
        <v>44634</v>
      </c>
      <c r="ES4" s="166">
        <f t="shared" si="7"/>
        <v>44635</v>
      </c>
      <c r="ET4" s="166">
        <f t="shared" si="7"/>
        <v>44636</v>
      </c>
      <c r="EU4" s="166">
        <f t="shared" si="7"/>
        <v>44637</v>
      </c>
      <c r="EV4" s="166">
        <f t="shared" si="7"/>
        <v>44638</v>
      </c>
      <c r="EW4" s="166">
        <f t="shared" si="7"/>
        <v>44639</v>
      </c>
      <c r="EX4" s="166">
        <f t="shared" si="7"/>
        <v>44640</v>
      </c>
      <c r="EY4" s="166">
        <f t="shared" si="7"/>
        <v>44641</v>
      </c>
      <c r="EZ4" s="166">
        <f t="shared" si="7"/>
        <v>44642</v>
      </c>
      <c r="FA4" s="166">
        <f t="shared" si="7"/>
        <v>44643</v>
      </c>
      <c r="FB4" s="166">
        <f t="shared" si="7"/>
        <v>44644</v>
      </c>
      <c r="FC4" s="166">
        <f t="shared" si="7"/>
        <v>44645</v>
      </c>
      <c r="FD4" s="166">
        <f t="shared" si="7"/>
        <v>44646</v>
      </c>
      <c r="FE4" s="166">
        <f t="shared" si="7"/>
        <v>44647</v>
      </c>
      <c r="FF4" s="166">
        <f t="shared" si="7"/>
        <v>44648</v>
      </c>
      <c r="FG4" s="166">
        <f t="shared" si="7"/>
        <v>44649</v>
      </c>
      <c r="FH4" s="166">
        <f t="shared" si="7"/>
        <v>44650</v>
      </c>
      <c r="FI4" s="166">
        <f t="shared" si="7"/>
        <v>44651</v>
      </c>
      <c r="FJ4" s="166">
        <f t="shared" si="7"/>
        <v>44652</v>
      </c>
      <c r="FK4" s="166">
        <f t="shared" si="7"/>
        <v>44653</v>
      </c>
      <c r="FL4" s="166">
        <f t="shared" si="7"/>
        <v>44654</v>
      </c>
      <c r="FM4" s="166">
        <f t="shared" si="7"/>
        <v>44655</v>
      </c>
      <c r="FN4" s="166">
        <f t="shared" si="7"/>
        <v>44656</v>
      </c>
      <c r="FO4" s="166">
        <f t="shared" si="7"/>
        <v>44657</v>
      </c>
      <c r="FP4" s="166">
        <f t="shared" si="7"/>
        <v>44658</v>
      </c>
      <c r="FQ4" s="166">
        <f t="shared" si="7"/>
        <v>44659</v>
      </c>
      <c r="FR4" s="166">
        <f t="shared" si="7"/>
        <v>44660</v>
      </c>
      <c r="FS4" s="166">
        <f t="shared" si="7"/>
        <v>44661</v>
      </c>
      <c r="FT4" s="166">
        <f t="shared" si="7"/>
        <v>44662</v>
      </c>
      <c r="FU4" s="166">
        <f t="shared" si="7"/>
        <v>44663</v>
      </c>
      <c r="FV4" s="166">
        <f t="shared" si="7"/>
        <v>44664</v>
      </c>
      <c r="FW4" s="166">
        <f t="shared" si="7"/>
        <v>44665</v>
      </c>
      <c r="FX4" s="166">
        <f t="shared" si="7"/>
        <v>44666</v>
      </c>
      <c r="FY4" s="166">
        <f t="shared" si="7"/>
        <v>44667</v>
      </c>
      <c r="FZ4" s="166">
        <f t="shared" si="7"/>
        <v>44668</v>
      </c>
      <c r="GA4" s="166">
        <f t="shared" si="7"/>
        <v>44669</v>
      </c>
      <c r="GB4" s="166">
        <f t="shared" si="7"/>
        <v>44670</v>
      </c>
      <c r="GC4" s="166">
        <f t="shared" si="7"/>
        <v>44671</v>
      </c>
      <c r="GD4" s="166">
        <f t="shared" si="7"/>
        <v>44672</v>
      </c>
      <c r="GE4" s="166">
        <f t="shared" si="7"/>
        <v>44673</v>
      </c>
      <c r="GF4" s="166">
        <f t="shared" si="7"/>
        <v>44674</v>
      </c>
      <c r="GG4" s="166">
        <f t="shared" si="7"/>
        <v>44675</v>
      </c>
      <c r="GH4" s="166">
        <f t="shared" si="7"/>
        <v>44676</v>
      </c>
      <c r="GI4" s="166">
        <f t="shared" si="7"/>
        <v>44677</v>
      </c>
      <c r="GJ4" s="166">
        <f t="shared" si="7"/>
        <v>44678</v>
      </c>
      <c r="GK4" s="166">
        <f t="shared" si="7"/>
        <v>44679</v>
      </c>
      <c r="GL4" s="166">
        <f t="shared" si="7"/>
        <v>44680</v>
      </c>
      <c r="GM4" s="166">
        <f t="shared" si="7"/>
        <v>44681</v>
      </c>
      <c r="GN4" s="166">
        <f t="shared" si="7"/>
        <v>44682</v>
      </c>
      <c r="GO4" s="166">
        <f t="shared" si="7"/>
        <v>44683</v>
      </c>
      <c r="GP4" s="166">
        <f t="shared" si="7"/>
        <v>44684</v>
      </c>
      <c r="GQ4" s="166">
        <f t="shared" si="7"/>
        <v>44685</v>
      </c>
      <c r="GR4" s="166">
        <f t="shared" si="7"/>
        <v>44686</v>
      </c>
      <c r="GS4" s="166">
        <f t="shared" si="7"/>
        <v>44687</v>
      </c>
      <c r="GT4" s="166">
        <f t="shared" si="7"/>
        <v>44688</v>
      </c>
      <c r="GU4" s="166">
        <f t="shared" si="7"/>
        <v>44689</v>
      </c>
      <c r="GV4" s="166">
        <f t="shared" si="7"/>
        <v>44690</v>
      </c>
      <c r="GW4" s="166">
        <f t="shared" si="7"/>
        <v>44691</v>
      </c>
      <c r="GX4" s="166">
        <f t="shared" si="7"/>
        <v>44692</v>
      </c>
      <c r="GY4" s="166">
        <f t="shared" ref="GY4:JJ4" si="8">GY2</f>
        <v>44693</v>
      </c>
      <c r="GZ4" s="166">
        <f t="shared" si="8"/>
        <v>44694</v>
      </c>
      <c r="HA4" s="166">
        <f t="shared" si="8"/>
        <v>44695</v>
      </c>
      <c r="HB4" s="166">
        <f t="shared" si="8"/>
        <v>44696</v>
      </c>
      <c r="HC4" s="166">
        <f t="shared" si="8"/>
        <v>44697</v>
      </c>
      <c r="HD4" s="166">
        <f t="shared" si="8"/>
        <v>44698</v>
      </c>
      <c r="HE4" s="166">
        <f t="shared" si="8"/>
        <v>44699</v>
      </c>
      <c r="HF4" s="166">
        <f t="shared" si="8"/>
        <v>44700</v>
      </c>
      <c r="HG4" s="166">
        <f t="shared" si="8"/>
        <v>44701</v>
      </c>
      <c r="HH4" s="166">
        <f t="shared" si="8"/>
        <v>44702</v>
      </c>
      <c r="HI4" s="166">
        <f t="shared" si="8"/>
        <v>44703</v>
      </c>
      <c r="HJ4" s="166">
        <f t="shared" si="8"/>
        <v>44704</v>
      </c>
      <c r="HK4" s="166">
        <f t="shared" si="8"/>
        <v>44705</v>
      </c>
      <c r="HL4" s="166">
        <f t="shared" si="8"/>
        <v>44706</v>
      </c>
      <c r="HM4" s="166">
        <f t="shared" si="8"/>
        <v>44707</v>
      </c>
      <c r="HN4" s="166">
        <f t="shared" si="8"/>
        <v>44708</v>
      </c>
      <c r="HO4" s="166">
        <f t="shared" si="8"/>
        <v>44709</v>
      </c>
      <c r="HP4" s="166">
        <f t="shared" si="8"/>
        <v>44710</v>
      </c>
      <c r="HQ4" s="166">
        <f t="shared" si="8"/>
        <v>44711</v>
      </c>
      <c r="HR4" s="166">
        <f t="shared" si="8"/>
        <v>44712</v>
      </c>
      <c r="HS4" s="166">
        <f t="shared" si="8"/>
        <v>44713</v>
      </c>
      <c r="HT4" s="166">
        <f t="shared" si="8"/>
        <v>44714</v>
      </c>
      <c r="HU4" s="166">
        <f t="shared" si="8"/>
        <v>44715</v>
      </c>
      <c r="HV4" s="166">
        <f t="shared" si="8"/>
        <v>44716</v>
      </c>
      <c r="HW4" s="166">
        <f t="shared" si="8"/>
        <v>44717</v>
      </c>
      <c r="HX4" s="166">
        <f t="shared" si="8"/>
        <v>44718</v>
      </c>
      <c r="HY4" s="166">
        <f t="shared" si="8"/>
        <v>44719</v>
      </c>
      <c r="HZ4" s="166">
        <f t="shared" si="8"/>
        <v>44720</v>
      </c>
      <c r="IA4" s="166">
        <f t="shared" si="8"/>
        <v>44721</v>
      </c>
      <c r="IB4" s="166">
        <f t="shared" si="8"/>
        <v>44722</v>
      </c>
      <c r="IC4" s="166">
        <f t="shared" si="8"/>
        <v>44723</v>
      </c>
      <c r="ID4" s="166">
        <f t="shared" si="8"/>
        <v>44724</v>
      </c>
      <c r="IE4" s="166">
        <f t="shared" si="8"/>
        <v>44725</v>
      </c>
      <c r="IF4" s="166">
        <f t="shared" si="8"/>
        <v>44726</v>
      </c>
      <c r="IG4" s="166">
        <f t="shared" si="8"/>
        <v>44727</v>
      </c>
      <c r="IH4" s="166">
        <f t="shared" si="8"/>
        <v>44728</v>
      </c>
      <c r="II4" s="166">
        <f t="shared" si="8"/>
        <v>44729</v>
      </c>
      <c r="IJ4" s="166">
        <f t="shared" si="8"/>
        <v>44730</v>
      </c>
      <c r="IK4" s="166">
        <f t="shared" si="8"/>
        <v>44731</v>
      </c>
      <c r="IL4" s="166">
        <f t="shared" si="8"/>
        <v>44732</v>
      </c>
      <c r="IM4" s="166">
        <f t="shared" si="8"/>
        <v>44733</v>
      </c>
      <c r="IN4" s="166">
        <f t="shared" si="8"/>
        <v>44734</v>
      </c>
      <c r="IO4" s="166">
        <f t="shared" si="8"/>
        <v>44735</v>
      </c>
      <c r="IP4" s="166">
        <f t="shared" si="8"/>
        <v>44736</v>
      </c>
      <c r="IQ4" s="166">
        <f t="shared" si="8"/>
        <v>44737</v>
      </c>
      <c r="IR4" s="166">
        <f t="shared" si="8"/>
        <v>44738</v>
      </c>
      <c r="IS4" s="166">
        <f t="shared" si="8"/>
        <v>44739</v>
      </c>
      <c r="IT4" s="166">
        <f t="shared" si="8"/>
        <v>44740</v>
      </c>
      <c r="IU4" s="166">
        <f t="shared" si="8"/>
        <v>44741</v>
      </c>
      <c r="IV4" s="166">
        <f t="shared" si="8"/>
        <v>44742</v>
      </c>
      <c r="IW4" s="166">
        <f t="shared" si="8"/>
        <v>44743</v>
      </c>
      <c r="IX4" s="166">
        <f t="shared" si="8"/>
        <v>44744</v>
      </c>
      <c r="IY4" s="166">
        <f t="shared" si="8"/>
        <v>44745</v>
      </c>
      <c r="IZ4" s="166">
        <f t="shared" si="8"/>
        <v>44746</v>
      </c>
      <c r="JA4" s="166">
        <f t="shared" si="8"/>
        <v>44747</v>
      </c>
      <c r="JB4" s="166">
        <f t="shared" si="8"/>
        <v>44748</v>
      </c>
      <c r="JC4" s="166">
        <f t="shared" si="8"/>
        <v>44749</v>
      </c>
      <c r="JD4" s="166">
        <f t="shared" si="8"/>
        <v>44750</v>
      </c>
      <c r="JE4" s="166">
        <f t="shared" si="8"/>
        <v>44751</v>
      </c>
      <c r="JF4" s="166">
        <f t="shared" si="8"/>
        <v>44752</v>
      </c>
      <c r="JG4" s="166">
        <f t="shared" si="8"/>
        <v>44753</v>
      </c>
      <c r="JH4" s="166">
        <f t="shared" si="8"/>
        <v>44754</v>
      </c>
      <c r="JI4" s="166">
        <f t="shared" si="8"/>
        <v>44755</v>
      </c>
      <c r="JJ4" s="166">
        <f t="shared" si="8"/>
        <v>44756</v>
      </c>
      <c r="JK4" s="166">
        <f t="shared" ref="JK4:LF4" si="9">JK2</f>
        <v>44757</v>
      </c>
      <c r="JL4" s="166">
        <f t="shared" si="9"/>
        <v>44758</v>
      </c>
      <c r="JM4" s="166">
        <f t="shared" si="9"/>
        <v>44759</v>
      </c>
      <c r="JN4" s="166">
        <f t="shared" si="9"/>
        <v>44760</v>
      </c>
      <c r="JO4" s="166">
        <f t="shared" si="9"/>
        <v>44761</v>
      </c>
      <c r="JP4" s="166">
        <f t="shared" si="9"/>
        <v>44762</v>
      </c>
      <c r="JQ4" s="166">
        <f t="shared" si="9"/>
        <v>44763</v>
      </c>
      <c r="JR4" s="166">
        <f t="shared" si="9"/>
        <v>44764</v>
      </c>
      <c r="JS4" s="166">
        <f t="shared" si="9"/>
        <v>44765</v>
      </c>
      <c r="JT4" s="166">
        <f t="shared" si="9"/>
        <v>44766</v>
      </c>
      <c r="JU4" s="166">
        <f t="shared" si="9"/>
        <v>44767</v>
      </c>
      <c r="JV4" s="166">
        <f t="shared" si="9"/>
        <v>44768</v>
      </c>
      <c r="JW4" s="166">
        <f t="shared" si="9"/>
        <v>44769</v>
      </c>
      <c r="JX4" s="166">
        <f t="shared" si="9"/>
        <v>44770</v>
      </c>
      <c r="JY4" s="166">
        <f t="shared" si="9"/>
        <v>44771</v>
      </c>
      <c r="JZ4" s="166">
        <f t="shared" si="9"/>
        <v>44772</v>
      </c>
      <c r="KA4" s="166">
        <f t="shared" si="9"/>
        <v>44773</v>
      </c>
      <c r="KB4" s="166">
        <f t="shared" si="9"/>
        <v>44774</v>
      </c>
      <c r="KC4" s="166">
        <f t="shared" si="9"/>
        <v>44775</v>
      </c>
      <c r="KD4" s="166">
        <f t="shared" si="9"/>
        <v>44776</v>
      </c>
      <c r="KE4" s="166">
        <f t="shared" si="9"/>
        <v>44777</v>
      </c>
      <c r="KF4" s="166">
        <f t="shared" si="9"/>
        <v>44778</v>
      </c>
      <c r="KG4" s="166">
        <f t="shared" si="9"/>
        <v>44779</v>
      </c>
      <c r="KH4" s="166">
        <f t="shared" si="9"/>
        <v>44780</v>
      </c>
      <c r="KI4" s="166">
        <f t="shared" si="9"/>
        <v>44781</v>
      </c>
      <c r="KJ4" s="166">
        <f t="shared" si="9"/>
        <v>44782</v>
      </c>
      <c r="KK4" s="166">
        <f t="shared" si="9"/>
        <v>44783</v>
      </c>
      <c r="KL4" s="166">
        <f t="shared" si="9"/>
        <v>44784</v>
      </c>
      <c r="KM4" s="166">
        <f t="shared" si="9"/>
        <v>44785</v>
      </c>
      <c r="KN4" s="166">
        <f t="shared" si="9"/>
        <v>44786</v>
      </c>
      <c r="KO4" s="166">
        <f t="shared" si="9"/>
        <v>44787</v>
      </c>
      <c r="KP4" s="166">
        <f t="shared" si="9"/>
        <v>44788</v>
      </c>
      <c r="KQ4" s="166">
        <f t="shared" si="9"/>
        <v>44789</v>
      </c>
      <c r="KR4" s="166">
        <f t="shared" si="9"/>
        <v>44790</v>
      </c>
      <c r="KS4" s="166">
        <f t="shared" si="9"/>
        <v>44791</v>
      </c>
      <c r="KT4" s="166">
        <f t="shared" si="9"/>
        <v>44792</v>
      </c>
      <c r="KU4" s="166">
        <f t="shared" si="9"/>
        <v>44793</v>
      </c>
      <c r="KV4" s="166">
        <f t="shared" si="9"/>
        <v>44794</v>
      </c>
      <c r="KW4" s="166">
        <f t="shared" si="9"/>
        <v>44795</v>
      </c>
      <c r="KX4" s="166">
        <f t="shared" si="9"/>
        <v>44796</v>
      </c>
      <c r="KY4" s="166">
        <f t="shared" si="9"/>
        <v>44797</v>
      </c>
      <c r="KZ4" s="166">
        <f t="shared" si="9"/>
        <v>44798</v>
      </c>
      <c r="LA4" s="166">
        <f t="shared" si="9"/>
        <v>44799</v>
      </c>
      <c r="LB4" s="166">
        <f t="shared" si="9"/>
        <v>44800</v>
      </c>
      <c r="LC4" s="166">
        <f t="shared" si="9"/>
        <v>44801</v>
      </c>
      <c r="LD4" s="166">
        <f t="shared" si="9"/>
        <v>44802</v>
      </c>
      <c r="LE4" s="166">
        <f t="shared" si="9"/>
        <v>44803</v>
      </c>
      <c r="LF4" s="166">
        <f t="shared" si="9"/>
        <v>44804</v>
      </c>
    </row>
    <row r="5" spans="1:318" s="192" customFormat="1" ht="43.2">
      <c r="A5" s="170" t="s">
        <v>288</v>
      </c>
      <c r="B5" s="171" t="s">
        <v>82</v>
      </c>
      <c r="C5" s="171" t="s">
        <v>240</v>
      </c>
      <c r="D5" s="171" t="s">
        <v>82</v>
      </c>
      <c r="E5" s="172" t="s">
        <v>228</v>
      </c>
      <c r="F5" s="173" t="s">
        <v>232</v>
      </c>
      <c r="G5" s="173" t="s">
        <v>289</v>
      </c>
      <c r="H5" s="170"/>
      <c r="I5" s="170"/>
      <c r="J5" s="170" t="s">
        <v>290</v>
      </c>
      <c r="K5" s="172">
        <f ca="1">IF($E5="完","-",IF(AND($E5&lt;&gt;"完",$N5&lt;&gt;""),IFERROR(DATEDIF($L5,TODAY(),"D")/DATEDIF($L5,$N5,"D"),0),IFERROR(DATEDIF($L5,TODAY(),"D")/DATEDIF($L5,$M5,"D"),0)))</f>
        <v>1.9222222222222223</v>
      </c>
      <c r="L5" s="174">
        <v>44440</v>
      </c>
      <c r="M5" s="174">
        <v>44526</v>
      </c>
      <c r="N5" s="168">
        <v>44620</v>
      </c>
      <c r="O5" s="190"/>
      <c r="P5" s="190"/>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191"/>
      <c r="AZ5" s="191"/>
      <c r="BA5" s="191"/>
      <c r="BB5" s="191"/>
      <c r="BC5" s="191"/>
      <c r="BD5" s="191"/>
      <c r="BE5" s="191"/>
      <c r="BF5" s="191"/>
      <c r="BG5" s="191"/>
      <c r="BH5" s="191"/>
      <c r="BI5" s="191"/>
      <c r="BJ5" s="191"/>
      <c r="BK5" s="191"/>
      <c r="BL5" s="191"/>
      <c r="BM5" s="191"/>
      <c r="BN5" s="191"/>
      <c r="BO5" s="191"/>
      <c r="BP5" s="191"/>
      <c r="BQ5" s="191"/>
      <c r="BR5" s="191"/>
      <c r="BS5" s="191"/>
      <c r="BT5" s="191"/>
      <c r="BU5" s="191"/>
      <c r="BV5" s="191"/>
      <c r="BW5" s="191"/>
      <c r="BX5" s="191"/>
      <c r="BY5" s="191"/>
      <c r="BZ5" s="191"/>
      <c r="CA5" s="191"/>
      <c r="CB5" s="191"/>
      <c r="CC5" s="191"/>
      <c r="CD5" s="191"/>
      <c r="CE5" s="191"/>
      <c r="CF5" s="191"/>
      <c r="CG5" s="191"/>
      <c r="CH5" s="191"/>
      <c r="CI5" s="191"/>
      <c r="CJ5" s="191"/>
      <c r="CK5" s="191"/>
      <c r="CL5" s="191"/>
      <c r="CM5" s="191"/>
      <c r="CN5" s="191"/>
      <c r="CO5" s="191"/>
      <c r="CP5" s="191"/>
      <c r="CQ5" s="191"/>
      <c r="CR5" s="191"/>
      <c r="CS5" s="191"/>
      <c r="CT5" s="191"/>
      <c r="CU5" s="191"/>
      <c r="CV5" s="191"/>
      <c r="CW5" s="191"/>
      <c r="CX5" s="191"/>
      <c r="CY5" s="191"/>
      <c r="CZ5" s="191"/>
      <c r="DA5" s="191"/>
      <c r="DB5" s="191"/>
      <c r="DC5" s="191"/>
      <c r="DD5" s="191"/>
      <c r="DE5" s="191"/>
      <c r="DF5" s="191"/>
      <c r="DG5" s="191"/>
      <c r="DH5" s="191"/>
      <c r="DI5" s="191"/>
      <c r="DJ5" s="191"/>
      <c r="DK5" s="191"/>
      <c r="DL5" s="191"/>
      <c r="DM5" s="191"/>
      <c r="DN5" s="191"/>
      <c r="DO5" s="191"/>
      <c r="DP5" s="191"/>
      <c r="DQ5" s="191"/>
      <c r="DR5" s="191"/>
      <c r="DS5" s="191"/>
      <c r="DT5" s="191"/>
      <c r="DU5" s="191"/>
      <c r="DV5" s="191"/>
      <c r="DW5" s="191"/>
      <c r="DX5" s="191"/>
      <c r="DY5" s="191"/>
      <c r="DZ5" s="191"/>
      <c r="EA5" s="191"/>
      <c r="EB5" s="191"/>
      <c r="EC5" s="191"/>
      <c r="ED5" s="191"/>
      <c r="EE5" s="191"/>
      <c r="EF5" s="191"/>
      <c r="EG5" s="191"/>
      <c r="EH5" s="191"/>
      <c r="EI5" s="191"/>
      <c r="EJ5" s="191"/>
      <c r="EK5" s="191"/>
      <c r="EL5" s="191"/>
      <c r="EM5" s="191"/>
      <c r="EN5" s="191"/>
      <c r="EO5" s="191"/>
      <c r="EP5" s="191"/>
      <c r="EQ5" s="191"/>
      <c r="ER5" s="191"/>
      <c r="ES5" s="191"/>
      <c r="ET5" s="191"/>
      <c r="EU5" s="191"/>
      <c r="EV5" s="191"/>
      <c r="EW5" s="191"/>
      <c r="EX5" s="191"/>
      <c r="EY5" s="191"/>
      <c r="EZ5" s="191"/>
      <c r="FA5" s="191"/>
      <c r="FB5" s="191"/>
      <c r="FC5" s="191"/>
      <c r="FD5" s="191"/>
      <c r="FE5" s="191"/>
      <c r="FF5" s="191"/>
      <c r="FG5" s="191"/>
      <c r="FH5" s="191"/>
      <c r="FI5" s="191"/>
      <c r="FJ5" s="191"/>
      <c r="FK5" s="191"/>
      <c r="FL5" s="191"/>
      <c r="FM5" s="191"/>
      <c r="FN5" s="191"/>
      <c r="FO5" s="191"/>
      <c r="FP5" s="191"/>
      <c r="FQ5" s="191"/>
      <c r="FR5" s="191"/>
      <c r="FS5" s="191"/>
      <c r="FT5" s="191"/>
      <c r="FU5" s="191"/>
      <c r="FV5" s="191"/>
      <c r="FW5" s="191"/>
      <c r="FX5" s="191"/>
      <c r="FY5" s="191"/>
      <c r="FZ5" s="191"/>
      <c r="GA5" s="191"/>
      <c r="GB5" s="191"/>
      <c r="GC5" s="191"/>
      <c r="GD5" s="191"/>
      <c r="GE5" s="191"/>
      <c r="GF5" s="191"/>
      <c r="GG5" s="191"/>
      <c r="GH5" s="191"/>
      <c r="GI5" s="191"/>
      <c r="GJ5" s="191"/>
      <c r="GK5" s="191"/>
      <c r="GL5" s="191"/>
      <c r="GM5" s="191"/>
      <c r="GN5" s="191"/>
      <c r="GO5" s="191"/>
      <c r="GP5" s="191"/>
      <c r="GQ5" s="191"/>
      <c r="GR5" s="191"/>
      <c r="GS5" s="191"/>
      <c r="GT5" s="191"/>
      <c r="GU5" s="191"/>
      <c r="GV5" s="191"/>
      <c r="GW5" s="191"/>
      <c r="GX5" s="191"/>
      <c r="GY5" s="191"/>
      <c r="GZ5" s="191"/>
      <c r="HA5" s="191"/>
      <c r="HB5" s="191"/>
      <c r="HC5" s="191"/>
      <c r="HD5" s="191"/>
      <c r="HE5" s="191"/>
      <c r="HF5" s="191"/>
      <c r="HG5" s="191"/>
      <c r="HH5" s="191"/>
      <c r="HI5" s="191"/>
      <c r="HJ5" s="191"/>
      <c r="HK5" s="191"/>
      <c r="HL5" s="191"/>
      <c r="HM5" s="191"/>
      <c r="HN5" s="191"/>
      <c r="HO5" s="191"/>
      <c r="HP5" s="191"/>
      <c r="HQ5" s="191"/>
      <c r="HR5" s="191"/>
      <c r="HS5" s="191"/>
      <c r="HT5" s="191"/>
      <c r="HU5" s="191"/>
      <c r="HV5" s="191"/>
      <c r="HW5" s="191"/>
      <c r="HX5" s="191"/>
      <c r="HY5" s="191"/>
      <c r="HZ5" s="191"/>
      <c r="IA5" s="191"/>
      <c r="IB5" s="191"/>
      <c r="IC5" s="191"/>
      <c r="ID5" s="191"/>
      <c r="IE5" s="191"/>
      <c r="IF5" s="191"/>
      <c r="IG5" s="191"/>
      <c r="IH5" s="191"/>
      <c r="II5" s="191"/>
      <c r="IJ5" s="191"/>
      <c r="IK5" s="191"/>
      <c r="IL5" s="191"/>
      <c r="IM5" s="191"/>
      <c r="IN5" s="191"/>
      <c r="IO5" s="191"/>
      <c r="IP5" s="191"/>
      <c r="IQ5" s="191"/>
      <c r="IR5" s="191"/>
      <c r="IS5" s="191"/>
      <c r="IT5" s="191"/>
      <c r="IU5" s="191"/>
      <c r="IV5" s="191"/>
      <c r="IW5" s="191"/>
      <c r="IX5" s="191"/>
      <c r="IY5" s="191"/>
      <c r="IZ5" s="191"/>
      <c r="JA5" s="191"/>
      <c r="JB5" s="191"/>
      <c r="JC5" s="191"/>
      <c r="JD5" s="191"/>
      <c r="JE5" s="191"/>
      <c r="JF5" s="191"/>
      <c r="JG5" s="191"/>
      <c r="JH5" s="191"/>
      <c r="JI5" s="191"/>
      <c r="JJ5" s="191"/>
      <c r="JK5" s="191"/>
      <c r="JL5" s="191"/>
      <c r="JM5" s="191"/>
      <c r="JN5" s="191"/>
      <c r="JO5" s="191"/>
      <c r="JP5" s="191"/>
      <c r="JQ5" s="191"/>
      <c r="JR5" s="191"/>
      <c r="JS5" s="191"/>
      <c r="JT5" s="191"/>
      <c r="JU5" s="191"/>
      <c r="JV5" s="191"/>
      <c r="JW5" s="191"/>
      <c r="JX5" s="191"/>
      <c r="JY5" s="191"/>
      <c r="JZ5" s="191"/>
      <c r="KA5" s="191"/>
      <c r="KB5" s="191"/>
      <c r="KC5" s="191"/>
      <c r="KD5" s="191"/>
      <c r="KE5" s="191"/>
      <c r="KF5" s="191"/>
      <c r="KG5" s="191"/>
      <c r="KH5" s="191"/>
      <c r="KI5" s="191"/>
      <c r="KJ5" s="191"/>
      <c r="KK5" s="191"/>
      <c r="KL5" s="191"/>
      <c r="KM5" s="191"/>
      <c r="KN5" s="191"/>
      <c r="KO5" s="191"/>
      <c r="KP5" s="191"/>
      <c r="KQ5" s="191"/>
      <c r="KR5" s="191"/>
      <c r="KS5" s="191"/>
      <c r="KT5" s="191"/>
      <c r="KU5" s="191"/>
      <c r="KV5" s="191"/>
      <c r="KW5" s="191"/>
      <c r="KX5" s="191"/>
      <c r="KY5" s="191"/>
      <c r="KZ5" s="191"/>
      <c r="LA5" s="191"/>
      <c r="LB5" s="191"/>
      <c r="LC5" s="191"/>
      <c r="LD5" s="191"/>
      <c r="LE5" s="191"/>
      <c r="LF5" s="191"/>
    </row>
    <row r="6" spans="1:318" s="144" customFormat="1">
      <c r="A6" s="175"/>
      <c r="B6" s="185" t="str">
        <f ca="1">_xlfn.IFS(AND($E6&lt;&gt;"完",IFERROR(DATEDIF($L6,TODAY(),"D")/DATEDIF($L6,$N6,"D"),0)&gt;0.7,IFERROR(DATEDIF($L6,TODAY(),"D")/DATEDIF($L6,$N6,"D"),0)&lt;=1),"リマインド",AND($E6&lt;&gt;"完",IFERROR(DATEDIF($L6,TODAY(),"D")/DATEDIF($L6,$M6,"D"),0)&gt;0.7,IFERROR(DATEDIF($L6,TODAY(),"D")/DATEDIF($L6,$M6,"D"),0)&lt;=1),"リマインド",TRUE,"")</f>
        <v/>
      </c>
      <c r="C6" s="185" t="str">
        <f ca="1">IF(AND($M6&lt;&gt;"",$E6&lt;&gt;"完",$M6&lt;TODAY(),$N6&lt;TODAY()),"超過","")</f>
        <v/>
      </c>
      <c r="D6" s="185"/>
      <c r="E6" s="186" t="s">
        <v>229</v>
      </c>
      <c r="F6" s="184" t="s">
        <v>247</v>
      </c>
      <c r="G6" s="184" t="s">
        <v>248</v>
      </c>
      <c r="H6" s="184"/>
      <c r="I6" s="184" t="s">
        <v>215</v>
      </c>
      <c r="J6" s="184"/>
      <c r="K6" s="186" t="str">
        <f ca="1">IF($E6="完","-",IF(AND($E6&lt;&gt;"完",$N6&lt;&gt;""),IFERROR(DATEDIF($L6,TODAY(),"D")/DATEDIF($L6,$N6,"D"),0),IFERROR(DATEDIF($L6,TODAY(),"D")/DATEDIF($L6,$M6,"D"),0)))</f>
        <v>-</v>
      </c>
      <c r="L6" s="187">
        <v>44440</v>
      </c>
      <c r="M6" s="187">
        <v>44526</v>
      </c>
      <c r="N6" s="188">
        <v>44561</v>
      </c>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L6" s="142"/>
      <c r="BM6" s="142"/>
      <c r="BN6" s="142"/>
      <c r="BO6" s="142"/>
      <c r="BP6" s="142"/>
      <c r="BQ6" s="142"/>
      <c r="BR6" s="142"/>
      <c r="BS6" s="142"/>
      <c r="BT6" s="142"/>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c r="DH6" s="142"/>
      <c r="DI6" s="142"/>
      <c r="DJ6" s="142"/>
      <c r="DK6" s="142"/>
      <c r="DL6" s="142"/>
      <c r="DM6" s="142"/>
      <c r="DN6" s="142"/>
      <c r="DO6" s="142"/>
      <c r="DP6" s="142"/>
      <c r="DQ6" s="142"/>
      <c r="DR6" s="142"/>
      <c r="DS6" s="142"/>
      <c r="DT6" s="142"/>
      <c r="DU6" s="142"/>
      <c r="DV6" s="142"/>
      <c r="DW6" s="142"/>
      <c r="DX6" s="142"/>
      <c r="DY6" s="142"/>
      <c r="DZ6" s="142"/>
      <c r="EA6" s="142"/>
      <c r="EB6" s="142"/>
      <c r="EC6" s="142"/>
      <c r="ED6" s="142"/>
      <c r="EE6" s="142"/>
      <c r="EF6" s="142"/>
      <c r="EG6" s="142"/>
      <c r="EH6" s="142"/>
      <c r="EI6" s="142"/>
      <c r="EJ6" s="142"/>
      <c r="EK6" s="142"/>
      <c r="EL6" s="142"/>
      <c r="EM6" s="142"/>
      <c r="EN6" s="142"/>
      <c r="EO6" s="142"/>
      <c r="EP6" s="142"/>
      <c r="EQ6" s="142"/>
      <c r="ER6" s="142"/>
      <c r="ES6" s="142"/>
      <c r="ET6" s="142"/>
      <c r="EU6" s="142"/>
      <c r="EV6" s="142"/>
      <c r="EW6" s="142"/>
      <c r="EX6" s="142"/>
      <c r="EY6" s="142"/>
      <c r="EZ6" s="142"/>
      <c r="FA6" s="142"/>
      <c r="FB6" s="142"/>
      <c r="FC6" s="142"/>
      <c r="FD6" s="142"/>
      <c r="FE6" s="142"/>
      <c r="FF6" s="142"/>
      <c r="FG6" s="142"/>
      <c r="FH6" s="142"/>
      <c r="FI6" s="142"/>
      <c r="FJ6" s="142"/>
      <c r="FK6" s="142"/>
      <c r="FL6" s="142"/>
      <c r="FM6" s="142"/>
      <c r="FN6" s="142"/>
      <c r="FO6" s="142"/>
      <c r="FP6" s="142"/>
      <c r="FQ6" s="142"/>
      <c r="FR6" s="142"/>
      <c r="FS6" s="142"/>
      <c r="FT6" s="142"/>
      <c r="FU6" s="142"/>
      <c r="FV6" s="142"/>
      <c r="FW6" s="142"/>
      <c r="FX6" s="142"/>
      <c r="FY6" s="142"/>
      <c r="FZ6" s="142"/>
      <c r="GA6" s="142"/>
      <c r="GB6" s="142"/>
      <c r="GC6" s="142"/>
      <c r="GD6" s="142"/>
      <c r="GE6" s="142"/>
      <c r="GF6" s="142"/>
      <c r="GG6" s="142"/>
      <c r="GH6" s="142"/>
      <c r="GI6" s="142"/>
      <c r="GJ6" s="142"/>
      <c r="GK6" s="142"/>
      <c r="GL6" s="142"/>
      <c r="GM6" s="142"/>
      <c r="GN6" s="142"/>
      <c r="GO6" s="142"/>
      <c r="GP6" s="142"/>
      <c r="GQ6" s="142"/>
      <c r="GR6" s="142"/>
      <c r="GS6" s="142"/>
      <c r="GT6" s="142"/>
      <c r="GU6" s="142"/>
      <c r="GV6" s="142"/>
      <c r="GW6" s="142"/>
      <c r="GX6" s="142"/>
      <c r="GY6" s="142"/>
      <c r="GZ6" s="142"/>
      <c r="HA6" s="142"/>
      <c r="HB6" s="142"/>
      <c r="HC6" s="142"/>
      <c r="HD6" s="142"/>
      <c r="HE6" s="142"/>
      <c r="HF6" s="142"/>
      <c r="HG6" s="142"/>
      <c r="HH6" s="142"/>
      <c r="HI6" s="142"/>
      <c r="HJ6" s="142"/>
      <c r="HK6" s="142"/>
      <c r="HL6" s="142"/>
      <c r="HM6" s="142"/>
      <c r="HN6" s="142"/>
      <c r="HO6" s="142"/>
      <c r="HP6" s="142"/>
      <c r="HQ6" s="142"/>
      <c r="HR6" s="142"/>
      <c r="HS6" s="142"/>
      <c r="HT6" s="142"/>
      <c r="HU6" s="142"/>
      <c r="HV6" s="142"/>
      <c r="HW6" s="142"/>
      <c r="HX6" s="142"/>
      <c r="HY6" s="142"/>
      <c r="HZ6" s="142"/>
      <c r="IA6" s="142"/>
      <c r="IB6" s="142"/>
      <c r="IC6" s="142"/>
      <c r="ID6" s="142"/>
      <c r="IE6" s="142"/>
      <c r="IF6" s="142"/>
      <c r="IG6" s="142"/>
      <c r="IH6" s="142"/>
      <c r="II6" s="142"/>
      <c r="IJ6" s="142"/>
      <c r="IK6" s="142"/>
      <c r="IL6" s="142"/>
      <c r="IM6" s="142"/>
      <c r="IN6" s="142"/>
      <c r="IO6" s="142"/>
      <c r="IP6" s="142"/>
      <c r="IQ6" s="142"/>
      <c r="IR6" s="142"/>
      <c r="IS6" s="142"/>
      <c r="IT6" s="142"/>
      <c r="IU6" s="142"/>
      <c r="IV6" s="142"/>
      <c r="IW6" s="142"/>
      <c r="IX6" s="142"/>
      <c r="IY6" s="142"/>
      <c r="IZ6" s="142"/>
      <c r="JA6" s="142"/>
      <c r="JB6" s="142"/>
      <c r="JC6" s="142"/>
      <c r="JD6" s="142"/>
      <c r="JE6" s="142"/>
      <c r="JF6" s="142"/>
      <c r="JG6" s="142"/>
      <c r="JH6" s="142"/>
      <c r="JI6" s="142"/>
      <c r="JJ6" s="142"/>
      <c r="JK6" s="142"/>
      <c r="JL6" s="142"/>
      <c r="JM6" s="142"/>
      <c r="JN6" s="142"/>
      <c r="JO6" s="142"/>
      <c r="JP6" s="142"/>
      <c r="JQ6" s="142"/>
      <c r="JR6" s="142"/>
      <c r="JS6" s="142"/>
      <c r="JT6" s="142"/>
      <c r="JU6" s="142"/>
      <c r="JV6" s="142"/>
      <c r="JW6" s="142"/>
      <c r="JX6" s="142"/>
      <c r="JY6" s="142"/>
      <c r="JZ6" s="142"/>
      <c r="KA6" s="142"/>
      <c r="KB6" s="142"/>
      <c r="KC6" s="142"/>
      <c r="KD6" s="142"/>
      <c r="KE6" s="142"/>
      <c r="KF6" s="142"/>
      <c r="KG6" s="142"/>
      <c r="KH6" s="142"/>
      <c r="KI6" s="142"/>
      <c r="KJ6" s="142"/>
      <c r="KK6" s="142"/>
      <c r="KL6" s="142"/>
      <c r="KM6" s="142"/>
      <c r="KN6" s="142"/>
      <c r="KO6" s="142"/>
      <c r="KP6" s="142"/>
      <c r="KQ6" s="142"/>
      <c r="KR6" s="142"/>
      <c r="KS6" s="142"/>
      <c r="KT6" s="142"/>
      <c r="KU6" s="142"/>
      <c r="KV6" s="142"/>
      <c r="KW6" s="142"/>
      <c r="KX6" s="142"/>
      <c r="KY6" s="142"/>
      <c r="KZ6" s="142"/>
      <c r="LA6" s="142"/>
      <c r="LB6" s="142"/>
      <c r="LC6" s="142"/>
      <c r="LD6" s="142"/>
      <c r="LE6" s="142"/>
      <c r="LF6" s="142"/>
    </row>
    <row r="7" spans="1:318" s="144" customFormat="1" ht="72" outlineLevel="1">
      <c r="A7" s="145"/>
      <c r="B7" s="138" t="str">
        <f t="shared" ref="B7:B37" ca="1" si="10">_xlfn.IFS(AND($E7&lt;&gt;"完",IFERROR(DATEDIF($L7,TODAY(),"D")/DATEDIF($L7,$N7,"D"),0)&gt;0.7,IFERROR(DATEDIF($L7,TODAY(),"D")/DATEDIF($L7,$N7,"D"),0)&lt;=1),"リマインド",AND($E7&lt;&gt;"完",IFERROR(DATEDIF($L7,TODAY(),"D")/DATEDIF($L7,$M7,"D"),0)&gt;0.7,IFERROR(DATEDIF($L7,TODAY(),"D")/DATEDIF($L7,$M7,"D"),0)&lt;=1),"リマインド",TRUE,"")</f>
        <v/>
      </c>
      <c r="C7" s="138" t="str">
        <f t="shared" ref="C7:C27" ca="1" si="11">IF(AND($M7&lt;&gt;"",$E7&lt;&gt;"完",$M7&lt;TODAY(),$N7&lt;TODAY()),"超過","")</f>
        <v/>
      </c>
      <c r="D7" s="138"/>
      <c r="E7" s="139" t="s">
        <v>229</v>
      </c>
      <c r="F7" s="150"/>
      <c r="G7" s="140" t="s">
        <v>234</v>
      </c>
      <c r="H7" s="140"/>
      <c r="I7" s="140" t="s">
        <v>215</v>
      </c>
      <c r="J7" s="140" t="s">
        <v>249</v>
      </c>
      <c r="K7" s="177" t="s">
        <v>82</v>
      </c>
      <c r="L7" s="141">
        <v>44474</v>
      </c>
      <c r="M7" s="141">
        <v>44474</v>
      </c>
      <c r="N7" s="169">
        <v>44561</v>
      </c>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c r="CV7" s="142"/>
      <c r="CW7" s="142"/>
      <c r="CX7" s="142"/>
      <c r="CY7" s="142"/>
      <c r="CZ7" s="142"/>
      <c r="DA7" s="142"/>
      <c r="DB7" s="142"/>
      <c r="DC7" s="142"/>
      <c r="DD7" s="142"/>
      <c r="DE7" s="142"/>
      <c r="DF7" s="142"/>
      <c r="DG7" s="142"/>
      <c r="DH7" s="142"/>
      <c r="DI7" s="142"/>
      <c r="DJ7" s="142"/>
      <c r="DK7" s="142"/>
      <c r="DL7" s="142"/>
      <c r="DM7" s="142"/>
      <c r="DN7" s="142"/>
      <c r="DO7" s="142"/>
      <c r="DP7" s="142"/>
      <c r="DQ7" s="142"/>
      <c r="DR7" s="142"/>
      <c r="DS7" s="142"/>
      <c r="DT7" s="142"/>
      <c r="DU7" s="142"/>
      <c r="DV7" s="142"/>
      <c r="DW7" s="142"/>
      <c r="DX7" s="142"/>
      <c r="DY7" s="142"/>
      <c r="DZ7" s="142"/>
      <c r="EA7" s="142"/>
      <c r="EB7" s="142"/>
      <c r="EC7" s="142"/>
      <c r="ED7" s="142"/>
      <c r="EE7" s="142"/>
      <c r="EF7" s="142"/>
      <c r="EG7" s="142"/>
      <c r="EH7" s="142"/>
      <c r="EI7" s="142"/>
      <c r="EJ7" s="142"/>
      <c r="EK7" s="142"/>
      <c r="EL7" s="142"/>
      <c r="EM7" s="142"/>
      <c r="EN7" s="142"/>
      <c r="EO7" s="142"/>
      <c r="EP7" s="142"/>
      <c r="EQ7" s="142"/>
      <c r="ER7" s="142"/>
      <c r="ES7" s="142"/>
      <c r="ET7" s="142"/>
      <c r="EU7" s="142"/>
      <c r="EV7" s="142"/>
      <c r="EW7" s="142"/>
      <c r="EX7" s="142"/>
      <c r="EY7" s="142"/>
      <c r="EZ7" s="142"/>
      <c r="FA7" s="142"/>
      <c r="FB7" s="142"/>
      <c r="FC7" s="142"/>
      <c r="FD7" s="142"/>
      <c r="FE7" s="142"/>
      <c r="FF7" s="142"/>
      <c r="FG7" s="142"/>
      <c r="FH7" s="142"/>
      <c r="FI7" s="142"/>
      <c r="FJ7" s="142"/>
      <c r="FK7" s="142"/>
      <c r="FL7" s="142"/>
      <c r="FM7" s="142"/>
      <c r="FN7" s="142"/>
      <c r="FO7" s="142"/>
      <c r="FP7" s="142"/>
      <c r="FQ7" s="142"/>
      <c r="FR7" s="142"/>
      <c r="FS7" s="142"/>
      <c r="FT7" s="142"/>
      <c r="FU7" s="142"/>
      <c r="FV7" s="142"/>
      <c r="FW7" s="142"/>
      <c r="FX7" s="142"/>
      <c r="FY7" s="142"/>
      <c r="FZ7" s="142"/>
      <c r="GA7" s="142"/>
      <c r="GB7" s="142"/>
      <c r="GC7" s="142"/>
      <c r="GD7" s="142"/>
      <c r="GE7" s="142"/>
      <c r="GF7" s="142"/>
      <c r="GG7" s="142"/>
      <c r="GH7" s="142"/>
      <c r="GI7" s="142"/>
      <c r="GJ7" s="142"/>
      <c r="GK7" s="142"/>
      <c r="GL7" s="142"/>
      <c r="GM7" s="142"/>
      <c r="GN7" s="142"/>
      <c r="GO7" s="142"/>
      <c r="GP7" s="142"/>
      <c r="GQ7" s="142"/>
      <c r="GR7" s="142"/>
      <c r="GS7" s="142"/>
      <c r="GT7" s="142"/>
      <c r="GU7" s="142"/>
      <c r="GV7" s="142"/>
      <c r="GW7" s="142"/>
      <c r="GX7" s="142"/>
      <c r="GY7" s="142"/>
      <c r="GZ7" s="142"/>
      <c r="HA7" s="142"/>
      <c r="HB7" s="142"/>
      <c r="HC7" s="142"/>
      <c r="HD7" s="142"/>
      <c r="HE7" s="142"/>
      <c r="HF7" s="142"/>
      <c r="HG7" s="142"/>
      <c r="HH7" s="142"/>
      <c r="HI7" s="142"/>
      <c r="HJ7" s="142"/>
      <c r="HK7" s="142"/>
      <c r="HL7" s="142"/>
      <c r="HM7" s="142"/>
      <c r="HN7" s="142"/>
      <c r="HO7" s="142"/>
      <c r="HP7" s="142"/>
      <c r="HQ7" s="142"/>
      <c r="HR7" s="142"/>
      <c r="HS7" s="142"/>
      <c r="HT7" s="142"/>
      <c r="HU7" s="142"/>
      <c r="HV7" s="142"/>
      <c r="HW7" s="142"/>
      <c r="HX7" s="142"/>
      <c r="HY7" s="142"/>
      <c r="HZ7" s="142"/>
      <c r="IA7" s="142"/>
      <c r="IB7" s="142"/>
      <c r="IC7" s="142"/>
      <c r="ID7" s="142"/>
      <c r="IE7" s="142"/>
      <c r="IF7" s="142"/>
      <c r="IG7" s="142"/>
      <c r="IH7" s="142"/>
      <c r="II7" s="142"/>
      <c r="IJ7" s="142"/>
      <c r="IK7" s="142"/>
      <c r="IL7" s="142"/>
      <c r="IM7" s="142"/>
      <c r="IN7" s="142"/>
      <c r="IO7" s="142"/>
      <c r="IP7" s="142"/>
      <c r="IQ7" s="142"/>
      <c r="IR7" s="142"/>
      <c r="IS7" s="142"/>
      <c r="IT7" s="142"/>
      <c r="IU7" s="142"/>
      <c r="IV7" s="142"/>
      <c r="IW7" s="142"/>
      <c r="IX7" s="142"/>
      <c r="IY7" s="142"/>
      <c r="IZ7" s="142"/>
      <c r="JA7" s="142"/>
      <c r="JB7" s="142"/>
      <c r="JC7" s="142"/>
      <c r="JD7" s="142"/>
      <c r="JE7" s="142"/>
      <c r="JF7" s="142"/>
      <c r="JG7" s="142"/>
      <c r="JH7" s="142"/>
      <c r="JI7" s="142"/>
      <c r="JJ7" s="142"/>
      <c r="JK7" s="142"/>
      <c r="JL7" s="142"/>
      <c r="JM7" s="142"/>
      <c r="JN7" s="142"/>
      <c r="JO7" s="142"/>
      <c r="JP7" s="142"/>
      <c r="JQ7" s="142"/>
      <c r="JR7" s="142"/>
      <c r="JS7" s="142"/>
      <c r="JT7" s="142"/>
      <c r="JU7" s="142"/>
      <c r="JV7" s="142"/>
      <c r="JW7" s="142"/>
      <c r="JX7" s="142"/>
      <c r="JY7" s="142"/>
      <c r="JZ7" s="142"/>
      <c r="KA7" s="142"/>
      <c r="KB7" s="142"/>
      <c r="KC7" s="142"/>
      <c r="KD7" s="142"/>
      <c r="KE7" s="142"/>
      <c r="KF7" s="142"/>
      <c r="KG7" s="142"/>
      <c r="KH7" s="142"/>
      <c r="KI7" s="142"/>
      <c r="KJ7" s="142"/>
      <c r="KK7" s="142"/>
      <c r="KL7" s="142"/>
      <c r="KM7" s="142"/>
      <c r="KN7" s="142"/>
      <c r="KO7" s="142"/>
      <c r="KP7" s="142"/>
      <c r="KQ7" s="142"/>
      <c r="KR7" s="142"/>
      <c r="KS7" s="142"/>
      <c r="KT7" s="142"/>
      <c r="KU7" s="142"/>
      <c r="KV7" s="142"/>
      <c r="KW7" s="142"/>
      <c r="KX7" s="142"/>
      <c r="KY7" s="142"/>
      <c r="KZ7" s="142"/>
      <c r="LA7" s="142"/>
      <c r="LB7" s="142"/>
      <c r="LC7" s="142"/>
      <c r="LD7" s="142"/>
      <c r="LE7" s="142"/>
      <c r="LF7" s="142"/>
    </row>
    <row r="8" spans="1:318" s="144" customFormat="1" ht="100.8" outlineLevel="1">
      <c r="A8" s="145"/>
      <c r="B8" s="138" t="str">
        <f t="shared" ca="1" si="10"/>
        <v/>
      </c>
      <c r="C8" s="138" t="str">
        <f t="shared" ca="1" si="11"/>
        <v/>
      </c>
      <c r="D8" s="138"/>
      <c r="E8" s="139" t="s">
        <v>229</v>
      </c>
      <c r="F8" s="150"/>
      <c r="G8" s="140" t="s">
        <v>250</v>
      </c>
      <c r="H8" s="140"/>
      <c r="I8" s="140" t="s">
        <v>212</v>
      </c>
      <c r="J8" s="140" t="s">
        <v>251</v>
      </c>
      <c r="K8" s="139" t="s">
        <v>300</v>
      </c>
      <c r="L8" s="141">
        <v>44480</v>
      </c>
      <c r="M8" s="141">
        <v>44526</v>
      </c>
      <c r="N8" s="169">
        <v>44561</v>
      </c>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142"/>
      <c r="CA8" s="142"/>
      <c r="CB8" s="142"/>
      <c r="CC8" s="142"/>
      <c r="CD8" s="142"/>
      <c r="CE8" s="142"/>
      <c r="CF8" s="142"/>
      <c r="CG8" s="142"/>
      <c r="CH8" s="142"/>
      <c r="CI8" s="142"/>
      <c r="CJ8" s="142"/>
      <c r="CK8" s="142"/>
      <c r="CL8" s="142"/>
      <c r="CM8" s="142"/>
      <c r="CN8" s="142"/>
      <c r="CO8" s="142"/>
      <c r="CP8" s="142"/>
      <c r="CQ8" s="142"/>
      <c r="CR8" s="142"/>
      <c r="CS8" s="142"/>
      <c r="CT8" s="142"/>
      <c r="CU8" s="142"/>
      <c r="CV8" s="142"/>
      <c r="CW8" s="142"/>
      <c r="CX8" s="142"/>
      <c r="CY8" s="142"/>
      <c r="CZ8" s="142"/>
      <c r="DA8" s="142"/>
      <c r="DB8" s="142"/>
      <c r="DC8" s="142"/>
      <c r="DD8" s="142"/>
      <c r="DE8" s="142"/>
      <c r="DF8" s="142"/>
      <c r="DG8" s="142"/>
      <c r="DH8" s="142"/>
      <c r="DI8" s="142"/>
      <c r="DJ8" s="142"/>
      <c r="DK8" s="142"/>
      <c r="DL8" s="142"/>
      <c r="DM8" s="142"/>
      <c r="DN8" s="142"/>
      <c r="DO8" s="142"/>
      <c r="DP8" s="142"/>
      <c r="DQ8" s="142"/>
      <c r="DR8" s="142"/>
      <c r="DS8" s="142"/>
      <c r="DT8" s="142"/>
      <c r="DU8" s="142"/>
      <c r="DV8" s="142"/>
      <c r="DW8" s="142"/>
      <c r="DX8" s="142"/>
      <c r="DY8" s="142"/>
      <c r="DZ8" s="142"/>
      <c r="EA8" s="142"/>
      <c r="EB8" s="142"/>
      <c r="EC8" s="142"/>
      <c r="ED8" s="142"/>
      <c r="EE8" s="142"/>
      <c r="EF8" s="142"/>
      <c r="EG8" s="142"/>
      <c r="EH8" s="142"/>
      <c r="EI8" s="142"/>
      <c r="EJ8" s="142"/>
      <c r="EK8" s="142"/>
      <c r="EL8" s="142"/>
      <c r="EM8" s="142"/>
      <c r="EN8" s="142"/>
      <c r="EO8" s="142"/>
      <c r="EP8" s="142"/>
      <c r="EQ8" s="142"/>
      <c r="ER8" s="142"/>
      <c r="ES8" s="142"/>
      <c r="ET8" s="142"/>
      <c r="EU8" s="142"/>
      <c r="EV8" s="142"/>
      <c r="EW8" s="142"/>
      <c r="EX8" s="142"/>
      <c r="EY8" s="142"/>
      <c r="EZ8" s="142"/>
      <c r="FA8" s="142"/>
      <c r="FB8" s="142"/>
      <c r="FC8" s="142"/>
      <c r="FD8" s="142"/>
      <c r="FE8" s="142"/>
      <c r="FF8" s="142"/>
      <c r="FG8" s="142"/>
      <c r="FH8" s="142"/>
      <c r="FI8" s="142"/>
      <c r="FJ8" s="142"/>
      <c r="FK8" s="142"/>
      <c r="FL8" s="142"/>
      <c r="FM8" s="142"/>
      <c r="FN8" s="142"/>
      <c r="FO8" s="142"/>
      <c r="FP8" s="142"/>
      <c r="FQ8" s="142"/>
      <c r="FR8" s="142"/>
      <c r="FS8" s="142"/>
      <c r="FT8" s="142"/>
      <c r="FU8" s="142"/>
      <c r="FV8" s="142"/>
      <c r="FW8" s="142"/>
      <c r="FX8" s="142"/>
      <c r="FY8" s="142"/>
      <c r="FZ8" s="142"/>
      <c r="GA8" s="142"/>
      <c r="GB8" s="142"/>
      <c r="GC8" s="142"/>
      <c r="GD8" s="142"/>
      <c r="GE8" s="142"/>
      <c r="GF8" s="142"/>
      <c r="GG8" s="142"/>
      <c r="GH8" s="142"/>
      <c r="GI8" s="142"/>
      <c r="GJ8" s="142"/>
      <c r="GK8" s="142"/>
      <c r="GL8" s="142"/>
      <c r="GM8" s="142"/>
      <c r="GN8" s="142"/>
      <c r="GO8" s="142"/>
      <c r="GP8" s="142"/>
      <c r="GQ8" s="142"/>
      <c r="GR8" s="142"/>
      <c r="GS8" s="142"/>
      <c r="GT8" s="142"/>
      <c r="GU8" s="142"/>
      <c r="GV8" s="142"/>
      <c r="GW8" s="142"/>
      <c r="GX8" s="142"/>
      <c r="GY8" s="142"/>
      <c r="GZ8" s="142"/>
      <c r="HA8" s="142"/>
      <c r="HB8" s="142"/>
      <c r="HC8" s="142"/>
      <c r="HD8" s="142"/>
      <c r="HE8" s="142"/>
      <c r="HF8" s="142"/>
      <c r="HG8" s="142"/>
      <c r="HH8" s="142"/>
      <c r="HI8" s="142"/>
      <c r="HJ8" s="142"/>
      <c r="HK8" s="142"/>
      <c r="HL8" s="142"/>
      <c r="HM8" s="142"/>
      <c r="HN8" s="142"/>
      <c r="HO8" s="142"/>
      <c r="HP8" s="142"/>
      <c r="HQ8" s="142"/>
      <c r="HR8" s="142"/>
      <c r="HS8" s="142"/>
      <c r="HT8" s="142"/>
      <c r="HU8" s="142"/>
      <c r="HV8" s="142"/>
      <c r="HW8" s="142"/>
      <c r="HX8" s="142"/>
      <c r="HY8" s="142"/>
      <c r="HZ8" s="142"/>
      <c r="IA8" s="142"/>
      <c r="IB8" s="142"/>
      <c r="IC8" s="142"/>
      <c r="ID8" s="142"/>
      <c r="IE8" s="142"/>
      <c r="IF8" s="142"/>
      <c r="IG8" s="142"/>
      <c r="IH8" s="142"/>
      <c r="II8" s="142"/>
      <c r="IJ8" s="142"/>
      <c r="IK8" s="142"/>
      <c r="IL8" s="142"/>
      <c r="IM8" s="142"/>
      <c r="IN8" s="142"/>
      <c r="IO8" s="142"/>
      <c r="IP8" s="142"/>
      <c r="IQ8" s="142"/>
      <c r="IR8" s="142"/>
      <c r="IS8" s="142"/>
      <c r="IT8" s="142"/>
      <c r="IU8" s="142"/>
      <c r="IV8" s="142"/>
      <c r="IW8" s="142"/>
      <c r="IX8" s="142"/>
      <c r="IY8" s="142"/>
      <c r="IZ8" s="142"/>
      <c r="JA8" s="142"/>
      <c r="JB8" s="142"/>
      <c r="JC8" s="142"/>
      <c r="JD8" s="142"/>
      <c r="JE8" s="142"/>
      <c r="JF8" s="142"/>
      <c r="JG8" s="142"/>
      <c r="JH8" s="142"/>
      <c r="JI8" s="142"/>
      <c r="JJ8" s="142"/>
      <c r="JK8" s="142"/>
      <c r="JL8" s="142"/>
      <c r="JM8" s="142"/>
      <c r="JN8" s="142"/>
      <c r="JO8" s="142"/>
      <c r="JP8" s="142"/>
      <c r="JQ8" s="142"/>
      <c r="JR8" s="142"/>
      <c r="JS8" s="142"/>
      <c r="JT8" s="142"/>
      <c r="JU8" s="142"/>
      <c r="JV8" s="142"/>
      <c r="JW8" s="142"/>
      <c r="JX8" s="142"/>
      <c r="JY8" s="142"/>
      <c r="JZ8" s="142"/>
      <c r="KA8" s="142"/>
      <c r="KB8" s="142"/>
      <c r="KC8" s="142"/>
      <c r="KD8" s="142"/>
      <c r="KE8" s="142"/>
      <c r="KF8" s="142"/>
      <c r="KG8" s="142"/>
      <c r="KH8" s="142"/>
      <c r="KI8" s="142"/>
      <c r="KJ8" s="142"/>
      <c r="KK8" s="142"/>
      <c r="KL8" s="142"/>
      <c r="KM8" s="142"/>
      <c r="KN8" s="142"/>
      <c r="KO8" s="142"/>
      <c r="KP8" s="142"/>
      <c r="KQ8" s="142"/>
      <c r="KR8" s="142"/>
      <c r="KS8" s="142"/>
      <c r="KT8" s="142"/>
      <c r="KU8" s="142"/>
      <c r="KV8" s="142"/>
      <c r="KW8" s="142"/>
      <c r="KX8" s="142"/>
      <c r="KY8" s="142"/>
      <c r="KZ8" s="142"/>
      <c r="LA8" s="142"/>
      <c r="LB8" s="142"/>
      <c r="LC8" s="142"/>
      <c r="LD8" s="142"/>
      <c r="LE8" s="142"/>
      <c r="LF8" s="142"/>
    </row>
    <row r="9" spans="1:318" s="144" customFormat="1" ht="57.6" outlineLevel="1">
      <c r="A9" s="145"/>
      <c r="B9" s="138" t="str">
        <f t="shared" ca="1" si="10"/>
        <v/>
      </c>
      <c r="C9" s="138" t="str">
        <f t="shared" ca="1" si="11"/>
        <v/>
      </c>
      <c r="D9" s="138"/>
      <c r="E9" s="139" t="s">
        <v>229</v>
      </c>
      <c r="F9" s="150"/>
      <c r="G9" s="140" t="s">
        <v>252</v>
      </c>
      <c r="H9" s="140"/>
      <c r="I9" s="140" t="s">
        <v>253</v>
      </c>
      <c r="J9" s="140" t="s">
        <v>254</v>
      </c>
      <c r="K9" s="139" t="s">
        <v>300</v>
      </c>
      <c r="L9" s="141">
        <v>44497</v>
      </c>
      <c r="M9" s="141">
        <v>44504</v>
      </c>
      <c r="N9" s="169">
        <v>44561</v>
      </c>
      <c r="O9" s="142"/>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42"/>
      <c r="BX9" s="142"/>
      <c r="BY9" s="142"/>
      <c r="BZ9" s="142"/>
      <c r="CA9" s="142"/>
      <c r="CB9" s="142"/>
      <c r="CC9" s="142"/>
      <c r="CD9" s="142"/>
      <c r="CE9" s="142"/>
      <c r="CF9" s="142"/>
      <c r="CG9" s="142"/>
      <c r="CH9" s="142"/>
      <c r="CI9" s="142"/>
      <c r="CJ9" s="142"/>
      <c r="CK9" s="142"/>
      <c r="CL9" s="142"/>
      <c r="CM9" s="142"/>
      <c r="CN9" s="142"/>
      <c r="CO9" s="142"/>
      <c r="CP9" s="142"/>
      <c r="CQ9" s="142"/>
      <c r="CR9" s="142"/>
      <c r="CS9" s="142"/>
      <c r="CT9" s="142"/>
      <c r="CU9" s="142"/>
      <c r="CV9" s="142"/>
      <c r="CW9" s="142"/>
      <c r="CX9" s="142"/>
      <c r="CY9" s="142"/>
      <c r="CZ9" s="142"/>
      <c r="DA9" s="142"/>
      <c r="DB9" s="142"/>
      <c r="DC9" s="142"/>
      <c r="DD9" s="142"/>
      <c r="DE9" s="142"/>
      <c r="DF9" s="142"/>
      <c r="DG9" s="142"/>
      <c r="DH9" s="142"/>
      <c r="DI9" s="142"/>
      <c r="DJ9" s="142"/>
      <c r="DK9" s="142"/>
      <c r="DL9" s="142"/>
      <c r="DM9" s="142"/>
      <c r="DN9" s="142"/>
      <c r="DO9" s="142"/>
      <c r="DP9" s="142"/>
      <c r="DQ9" s="142"/>
      <c r="DR9" s="142"/>
      <c r="DS9" s="142"/>
      <c r="DT9" s="142"/>
      <c r="DU9" s="142"/>
      <c r="DV9" s="142"/>
      <c r="DW9" s="142"/>
      <c r="DX9" s="142"/>
      <c r="DY9" s="142"/>
      <c r="DZ9" s="142"/>
      <c r="EA9" s="142"/>
      <c r="EB9" s="142"/>
      <c r="EC9" s="142"/>
      <c r="ED9" s="142"/>
      <c r="EE9" s="142"/>
      <c r="EF9" s="142"/>
      <c r="EG9" s="142"/>
      <c r="EH9" s="142"/>
      <c r="EI9" s="142"/>
      <c r="EJ9" s="142"/>
      <c r="EK9" s="142"/>
      <c r="EL9" s="142"/>
      <c r="EM9" s="142"/>
      <c r="EN9" s="142"/>
      <c r="EO9" s="142"/>
      <c r="EP9" s="142"/>
      <c r="EQ9" s="142"/>
      <c r="ER9" s="142"/>
      <c r="ES9" s="142"/>
      <c r="ET9" s="142"/>
      <c r="EU9" s="142"/>
      <c r="EV9" s="142"/>
      <c r="EW9" s="142"/>
      <c r="EX9" s="142"/>
      <c r="EY9" s="142"/>
      <c r="EZ9" s="142"/>
      <c r="FA9" s="142"/>
      <c r="FB9" s="142"/>
      <c r="FC9" s="142"/>
      <c r="FD9" s="142"/>
      <c r="FE9" s="142"/>
      <c r="FF9" s="142"/>
      <c r="FG9" s="142"/>
      <c r="FH9" s="142"/>
      <c r="FI9" s="142"/>
      <c r="FJ9" s="142"/>
      <c r="FK9" s="142"/>
      <c r="FL9" s="142"/>
      <c r="FM9" s="142"/>
      <c r="FN9" s="142"/>
      <c r="FO9" s="142"/>
      <c r="FP9" s="142"/>
      <c r="FQ9" s="142"/>
      <c r="FR9" s="142"/>
      <c r="FS9" s="142"/>
      <c r="FT9" s="142"/>
      <c r="FU9" s="142"/>
      <c r="FV9" s="142"/>
      <c r="FW9" s="142"/>
      <c r="FX9" s="142"/>
      <c r="FY9" s="142"/>
      <c r="FZ9" s="142"/>
      <c r="GA9" s="142"/>
      <c r="GB9" s="142"/>
      <c r="GC9" s="142"/>
      <c r="GD9" s="142"/>
      <c r="GE9" s="142"/>
      <c r="GF9" s="142"/>
      <c r="GG9" s="142"/>
      <c r="GH9" s="142"/>
      <c r="GI9" s="142"/>
      <c r="GJ9" s="142"/>
      <c r="GK9" s="142"/>
      <c r="GL9" s="142"/>
      <c r="GM9" s="142"/>
      <c r="GN9" s="142"/>
      <c r="GO9" s="142"/>
      <c r="GP9" s="142"/>
      <c r="GQ9" s="142"/>
      <c r="GR9" s="142"/>
      <c r="GS9" s="142"/>
      <c r="GT9" s="142"/>
      <c r="GU9" s="142"/>
      <c r="GV9" s="142"/>
      <c r="GW9" s="142"/>
      <c r="GX9" s="142"/>
      <c r="GY9" s="142"/>
      <c r="GZ9" s="142"/>
      <c r="HA9" s="142"/>
      <c r="HB9" s="142"/>
      <c r="HC9" s="142"/>
      <c r="HD9" s="142"/>
      <c r="HE9" s="142"/>
      <c r="HF9" s="142"/>
      <c r="HG9" s="142"/>
      <c r="HH9" s="142"/>
      <c r="HI9" s="142"/>
      <c r="HJ9" s="142"/>
      <c r="HK9" s="142"/>
      <c r="HL9" s="142"/>
      <c r="HM9" s="142"/>
      <c r="HN9" s="142"/>
      <c r="HO9" s="142"/>
      <c r="HP9" s="142"/>
      <c r="HQ9" s="142"/>
      <c r="HR9" s="142"/>
      <c r="HS9" s="142"/>
      <c r="HT9" s="142"/>
      <c r="HU9" s="142"/>
      <c r="HV9" s="142"/>
      <c r="HW9" s="142"/>
      <c r="HX9" s="142"/>
      <c r="HY9" s="142"/>
      <c r="HZ9" s="142"/>
      <c r="IA9" s="142"/>
      <c r="IB9" s="142"/>
      <c r="IC9" s="142"/>
      <c r="ID9" s="142"/>
      <c r="IE9" s="142"/>
      <c r="IF9" s="142"/>
      <c r="IG9" s="142"/>
      <c r="IH9" s="142"/>
      <c r="II9" s="142"/>
      <c r="IJ9" s="142"/>
      <c r="IK9" s="142"/>
      <c r="IL9" s="142"/>
      <c r="IM9" s="142"/>
      <c r="IN9" s="142"/>
      <c r="IO9" s="142"/>
      <c r="IP9" s="142"/>
      <c r="IQ9" s="142"/>
      <c r="IR9" s="142"/>
      <c r="IS9" s="142"/>
      <c r="IT9" s="142"/>
      <c r="IU9" s="142"/>
      <c r="IV9" s="142"/>
      <c r="IW9" s="142"/>
      <c r="IX9" s="142"/>
      <c r="IY9" s="142"/>
      <c r="IZ9" s="142"/>
      <c r="JA9" s="142"/>
      <c r="JB9" s="142"/>
      <c r="JC9" s="142"/>
      <c r="JD9" s="142"/>
      <c r="JE9" s="142"/>
      <c r="JF9" s="142"/>
      <c r="JG9" s="142"/>
      <c r="JH9" s="142"/>
      <c r="JI9" s="142"/>
      <c r="JJ9" s="142"/>
      <c r="JK9" s="142"/>
      <c r="JL9" s="142"/>
      <c r="JM9" s="142"/>
      <c r="JN9" s="142"/>
      <c r="JO9" s="142"/>
      <c r="JP9" s="142"/>
      <c r="JQ9" s="142"/>
      <c r="JR9" s="142"/>
      <c r="JS9" s="142"/>
      <c r="JT9" s="142"/>
      <c r="JU9" s="142"/>
      <c r="JV9" s="142"/>
      <c r="JW9" s="142"/>
      <c r="JX9" s="142"/>
      <c r="JY9" s="142"/>
      <c r="JZ9" s="142"/>
      <c r="KA9" s="142"/>
      <c r="KB9" s="142"/>
      <c r="KC9" s="142"/>
      <c r="KD9" s="142"/>
      <c r="KE9" s="142"/>
      <c r="KF9" s="142"/>
      <c r="KG9" s="142"/>
      <c r="KH9" s="142"/>
      <c r="KI9" s="142"/>
      <c r="KJ9" s="142"/>
      <c r="KK9" s="142"/>
      <c r="KL9" s="142"/>
      <c r="KM9" s="142"/>
      <c r="KN9" s="142"/>
      <c r="KO9" s="142"/>
      <c r="KP9" s="142"/>
      <c r="KQ9" s="142"/>
      <c r="KR9" s="142"/>
      <c r="KS9" s="142"/>
      <c r="KT9" s="142"/>
      <c r="KU9" s="142"/>
      <c r="KV9" s="142"/>
      <c r="KW9" s="142"/>
      <c r="KX9" s="142"/>
      <c r="KY9" s="142"/>
      <c r="KZ9" s="142"/>
      <c r="LA9" s="142"/>
      <c r="LB9" s="142"/>
      <c r="LC9" s="142"/>
      <c r="LD9" s="142"/>
      <c r="LE9" s="142"/>
      <c r="LF9" s="142"/>
    </row>
    <row r="10" spans="1:318" s="144" customFormat="1" outlineLevel="1">
      <c r="A10" s="145"/>
      <c r="B10" s="138" t="str">
        <f t="shared" ca="1" si="10"/>
        <v/>
      </c>
      <c r="C10" s="138" t="str">
        <f t="shared" ca="1" si="11"/>
        <v/>
      </c>
      <c r="D10" s="138"/>
      <c r="E10" s="139" t="s">
        <v>229</v>
      </c>
      <c r="F10" s="150"/>
      <c r="G10" s="140" t="s">
        <v>255</v>
      </c>
      <c r="H10" s="140"/>
      <c r="I10" s="140" t="s">
        <v>256</v>
      </c>
      <c r="J10" s="140"/>
      <c r="K10" s="139" t="s">
        <v>300</v>
      </c>
      <c r="L10" s="141">
        <v>44501</v>
      </c>
      <c r="M10" s="141">
        <v>44501</v>
      </c>
      <c r="N10" s="169">
        <v>44561</v>
      </c>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142"/>
      <c r="CS10" s="142"/>
      <c r="CT10" s="142"/>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142"/>
      <c r="DQ10" s="142"/>
      <c r="DR10" s="142"/>
      <c r="DS10" s="142"/>
      <c r="DT10" s="142"/>
      <c r="DU10" s="142"/>
      <c r="DV10" s="142"/>
      <c r="DW10" s="142"/>
      <c r="DX10" s="142"/>
      <c r="DY10" s="142"/>
      <c r="DZ10" s="142"/>
      <c r="EA10" s="142"/>
      <c r="EB10" s="142"/>
      <c r="EC10" s="142"/>
      <c r="ED10" s="142"/>
      <c r="EE10" s="142"/>
      <c r="EF10" s="142"/>
      <c r="EG10" s="142"/>
      <c r="EH10" s="142"/>
      <c r="EI10" s="142"/>
      <c r="EJ10" s="142"/>
      <c r="EK10" s="142"/>
      <c r="EL10" s="142"/>
      <c r="EM10" s="142"/>
      <c r="EN10" s="142"/>
      <c r="EO10" s="142"/>
      <c r="EP10" s="142"/>
      <c r="EQ10" s="142"/>
      <c r="ER10" s="142"/>
      <c r="ES10" s="142"/>
      <c r="ET10" s="142"/>
      <c r="EU10" s="142"/>
      <c r="EV10" s="142"/>
      <c r="EW10" s="142"/>
      <c r="EX10" s="142"/>
      <c r="EY10" s="142"/>
      <c r="EZ10" s="142"/>
      <c r="FA10" s="142"/>
      <c r="FB10" s="142"/>
      <c r="FC10" s="142"/>
      <c r="FD10" s="142"/>
      <c r="FE10" s="142"/>
      <c r="FF10" s="142"/>
      <c r="FG10" s="142"/>
      <c r="FH10" s="142"/>
      <c r="FI10" s="142"/>
      <c r="FJ10" s="142"/>
      <c r="FK10" s="142"/>
      <c r="FL10" s="142"/>
      <c r="FM10" s="142"/>
      <c r="FN10" s="142"/>
      <c r="FO10" s="142"/>
      <c r="FP10" s="142"/>
      <c r="FQ10" s="142"/>
      <c r="FR10" s="142"/>
      <c r="FS10" s="142"/>
      <c r="FT10" s="142"/>
      <c r="FU10" s="142"/>
      <c r="FV10" s="142"/>
      <c r="FW10" s="142"/>
      <c r="FX10" s="142"/>
      <c r="FY10" s="142"/>
      <c r="FZ10" s="142"/>
      <c r="GA10" s="142"/>
      <c r="GB10" s="142"/>
      <c r="GC10" s="142"/>
      <c r="GD10" s="142"/>
      <c r="GE10" s="142"/>
      <c r="GF10" s="142"/>
      <c r="GG10" s="142"/>
      <c r="GH10" s="142"/>
      <c r="GI10" s="142"/>
      <c r="GJ10" s="142"/>
      <c r="GK10" s="142"/>
      <c r="GL10" s="142"/>
      <c r="GM10" s="142"/>
      <c r="GN10" s="142"/>
      <c r="GO10" s="142"/>
      <c r="GP10" s="142"/>
      <c r="GQ10" s="142"/>
      <c r="GR10" s="142"/>
      <c r="GS10" s="142"/>
      <c r="GT10" s="142"/>
      <c r="GU10" s="142"/>
      <c r="GV10" s="142"/>
      <c r="GW10" s="142"/>
      <c r="GX10" s="142"/>
      <c r="GY10" s="142"/>
      <c r="GZ10" s="142"/>
      <c r="HA10" s="142"/>
      <c r="HB10" s="142"/>
      <c r="HC10" s="142"/>
      <c r="HD10" s="142"/>
      <c r="HE10" s="142"/>
      <c r="HF10" s="142"/>
      <c r="HG10" s="142"/>
      <c r="HH10" s="142"/>
      <c r="HI10" s="142"/>
      <c r="HJ10" s="142"/>
      <c r="HK10" s="142"/>
      <c r="HL10" s="142"/>
      <c r="HM10" s="142"/>
      <c r="HN10" s="142"/>
      <c r="HO10" s="142"/>
      <c r="HP10" s="142"/>
      <c r="HQ10" s="142"/>
      <c r="HR10" s="142"/>
      <c r="HS10" s="142"/>
      <c r="HT10" s="142"/>
      <c r="HU10" s="142"/>
      <c r="HV10" s="142"/>
      <c r="HW10" s="142"/>
      <c r="HX10" s="142"/>
      <c r="HY10" s="142"/>
      <c r="HZ10" s="142"/>
      <c r="IA10" s="142"/>
      <c r="IB10" s="142"/>
      <c r="IC10" s="142"/>
      <c r="ID10" s="142"/>
      <c r="IE10" s="142"/>
      <c r="IF10" s="142"/>
      <c r="IG10" s="142"/>
      <c r="IH10" s="142"/>
      <c r="II10" s="142"/>
      <c r="IJ10" s="142"/>
      <c r="IK10" s="142"/>
      <c r="IL10" s="142"/>
      <c r="IM10" s="142"/>
      <c r="IN10" s="142"/>
      <c r="IO10" s="142"/>
      <c r="IP10" s="142"/>
      <c r="IQ10" s="142"/>
      <c r="IR10" s="142"/>
      <c r="IS10" s="142"/>
      <c r="IT10" s="142"/>
      <c r="IU10" s="142"/>
      <c r="IV10" s="142"/>
      <c r="IW10" s="142"/>
      <c r="IX10" s="142"/>
      <c r="IY10" s="142"/>
      <c r="IZ10" s="142"/>
      <c r="JA10" s="142"/>
      <c r="JB10" s="142"/>
      <c r="JC10" s="142"/>
      <c r="JD10" s="142"/>
      <c r="JE10" s="142"/>
      <c r="JF10" s="142"/>
      <c r="JG10" s="142"/>
      <c r="JH10" s="142"/>
      <c r="JI10" s="142"/>
      <c r="JJ10" s="142"/>
      <c r="JK10" s="142"/>
      <c r="JL10" s="142"/>
      <c r="JM10" s="142"/>
      <c r="JN10" s="142"/>
      <c r="JO10" s="142"/>
      <c r="JP10" s="142"/>
      <c r="JQ10" s="142"/>
      <c r="JR10" s="142"/>
      <c r="JS10" s="142"/>
      <c r="JT10" s="142"/>
      <c r="JU10" s="142"/>
      <c r="JV10" s="142"/>
      <c r="JW10" s="142"/>
      <c r="JX10" s="142"/>
      <c r="JY10" s="142"/>
      <c r="JZ10" s="142"/>
      <c r="KA10" s="142"/>
      <c r="KB10" s="142"/>
      <c r="KC10" s="142"/>
      <c r="KD10" s="142"/>
      <c r="KE10" s="142"/>
      <c r="KF10" s="142"/>
      <c r="KG10" s="142"/>
      <c r="KH10" s="142"/>
      <c r="KI10" s="142"/>
      <c r="KJ10" s="142"/>
      <c r="KK10" s="142"/>
      <c r="KL10" s="142"/>
      <c r="KM10" s="142"/>
      <c r="KN10" s="142"/>
      <c r="KO10" s="142"/>
      <c r="KP10" s="142"/>
      <c r="KQ10" s="142"/>
      <c r="KR10" s="142"/>
      <c r="KS10" s="142"/>
      <c r="KT10" s="142"/>
      <c r="KU10" s="142"/>
      <c r="KV10" s="142"/>
      <c r="KW10" s="142"/>
      <c r="KX10" s="142"/>
      <c r="KY10" s="142"/>
      <c r="KZ10" s="142"/>
      <c r="LA10" s="142"/>
      <c r="LB10" s="142"/>
      <c r="LC10" s="142"/>
      <c r="LD10" s="142"/>
      <c r="LE10" s="142"/>
      <c r="LF10" s="142"/>
    </row>
    <row r="11" spans="1:318" s="144" customFormat="1" outlineLevel="1">
      <c r="A11" s="145"/>
      <c r="B11" s="138" t="str">
        <f t="shared" ca="1" si="10"/>
        <v/>
      </c>
      <c r="C11" s="138" t="str">
        <f t="shared" ca="1" si="11"/>
        <v/>
      </c>
      <c r="D11" s="138"/>
      <c r="E11" s="139" t="s">
        <v>229</v>
      </c>
      <c r="F11" s="150"/>
      <c r="G11" s="140" t="s">
        <v>257</v>
      </c>
      <c r="H11" s="140"/>
      <c r="I11" s="140" t="s">
        <v>256</v>
      </c>
      <c r="J11" s="140" t="s">
        <v>258</v>
      </c>
      <c r="K11" s="139" t="s">
        <v>300</v>
      </c>
      <c r="L11" s="141">
        <v>44502</v>
      </c>
      <c r="M11" s="141">
        <v>44526</v>
      </c>
      <c r="N11" s="169">
        <v>44561</v>
      </c>
      <c r="O11" s="142"/>
      <c r="P11" s="142"/>
      <c r="Q11" s="142"/>
      <c r="R11" s="142"/>
      <c r="S11" s="142"/>
      <c r="T11" s="142"/>
      <c r="U11" s="142"/>
      <c r="V11" s="142"/>
      <c r="W11" s="142"/>
      <c r="X11" s="142"/>
      <c r="Y11" s="142"/>
      <c r="Z11" s="142"/>
      <c r="AA11" s="142"/>
      <c r="AB11" s="142"/>
      <c r="AC11" s="142"/>
      <c r="AD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c r="BK11" s="142"/>
      <c r="BL11" s="142"/>
      <c r="BM11" s="142"/>
      <c r="BN11" s="142"/>
      <c r="BO11" s="142"/>
      <c r="BP11" s="142"/>
      <c r="BQ11" s="142"/>
      <c r="BR11" s="142"/>
      <c r="BS11" s="142"/>
      <c r="BT11" s="142"/>
      <c r="BU11" s="142"/>
      <c r="BV11" s="142"/>
      <c r="BW11" s="142"/>
      <c r="BX11" s="142"/>
      <c r="BY11" s="142"/>
      <c r="BZ11" s="142"/>
      <c r="CA11" s="142"/>
      <c r="CB11" s="142"/>
      <c r="CC11" s="142"/>
      <c r="CD11" s="142"/>
      <c r="CE11" s="142"/>
      <c r="CF11" s="142"/>
      <c r="CG11" s="142"/>
      <c r="CH11" s="142"/>
      <c r="CI11" s="142"/>
      <c r="CJ11" s="142"/>
      <c r="CK11" s="142"/>
      <c r="CL11" s="142"/>
      <c r="CM11" s="142"/>
      <c r="CN11" s="142"/>
      <c r="CO11" s="142"/>
      <c r="CP11" s="142"/>
      <c r="CQ11" s="142"/>
      <c r="CR11" s="142"/>
      <c r="CS11" s="142"/>
      <c r="CT11" s="142"/>
      <c r="CU11" s="142"/>
      <c r="CV11" s="142"/>
      <c r="CW11" s="142"/>
      <c r="CX11" s="142"/>
      <c r="CY11" s="142"/>
      <c r="CZ11" s="142"/>
      <c r="DA11" s="142"/>
      <c r="DB11" s="142"/>
      <c r="DC11" s="142"/>
      <c r="DD11" s="142"/>
      <c r="DE11" s="142"/>
      <c r="DF11" s="142"/>
      <c r="DG11" s="142"/>
      <c r="DH11" s="142"/>
      <c r="DI11" s="142"/>
      <c r="DJ11" s="142"/>
      <c r="DK11" s="142"/>
      <c r="DL11" s="142"/>
      <c r="DM11" s="142"/>
      <c r="DN11" s="142"/>
      <c r="DO11" s="142"/>
      <c r="DP11" s="142"/>
      <c r="DQ11" s="142"/>
      <c r="DR11" s="142"/>
      <c r="DS11" s="142"/>
      <c r="DT11" s="142"/>
      <c r="DU11" s="142"/>
      <c r="DV11" s="142"/>
      <c r="DW11" s="142"/>
      <c r="DX11" s="142"/>
      <c r="DY11" s="142"/>
      <c r="DZ11" s="142"/>
      <c r="EA11" s="142"/>
      <c r="EB11" s="142"/>
      <c r="EC11" s="142"/>
      <c r="ED11" s="142"/>
      <c r="EE11" s="142"/>
      <c r="EF11" s="142"/>
      <c r="EG11" s="142"/>
      <c r="EH11" s="142"/>
      <c r="EI11" s="142"/>
      <c r="EJ11" s="142"/>
      <c r="EK11" s="142"/>
      <c r="EL11" s="142"/>
      <c r="EM11" s="142"/>
      <c r="EN11" s="142"/>
      <c r="EO11" s="142"/>
      <c r="EP11" s="142"/>
      <c r="EQ11" s="142"/>
      <c r="ER11" s="142"/>
      <c r="ES11" s="142"/>
      <c r="ET11" s="142"/>
      <c r="EU11" s="142"/>
      <c r="EV11" s="142"/>
      <c r="EW11" s="142"/>
      <c r="EX11" s="142"/>
      <c r="EY11" s="142"/>
      <c r="EZ11" s="142"/>
      <c r="FA11" s="142"/>
      <c r="FB11" s="142"/>
      <c r="FC11" s="142"/>
      <c r="FD11" s="142"/>
      <c r="FE11" s="142"/>
      <c r="FF11" s="142"/>
      <c r="FG11" s="142"/>
      <c r="FH11" s="142"/>
      <c r="FI11" s="142"/>
      <c r="FJ11" s="142"/>
      <c r="FK11" s="142"/>
      <c r="FL11" s="142"/>
      <c r="FM11" s="142"/>
      <c r="FN11" s="142"/>
      <c r="FO11" s="142"/>
      <c r="FP11" s="142"/>
      <c r="FQ11" s="142"/>
      <c r="FR11" s="142"/>
      <c r="FS11" s="142"/>
      <c r="FT11" s="142"/>
      <c r="FU11" s="142"/>
      <c r="FV11" s="142"/>
      <c r="FW11" s="142"/>
      <c r="FX11" s="142"/>
      <c r="FY11" s="142"/>
      <c r="FZ11" s="142"/>
      <c r="GA11" s="142"/>
      <c r="GB11" s="142"/>
      <c r="GC11" s="142"/>
      <c r="GD11" s="142"/>
      <c r="GE11" s="142"/>
      <c r="GF11" s="142"/>
      <c r="GG11" s="142"/>
      <c r="GH11" s="142"/>
      <c r="GI11" s="142"/>
      <c r="GJ11" s="142"/>
      <c r="GK11" s="142"/>
      <c r="GL11" s="142"/>
      <c r="GM11" s="142"/>
      <c r="GN11" s="142"/>
      <c r="GO11" s="142"/>
      <c r="GP11" s="142"/>
      <c r="GQ11" s="142"/>
      <c r="GR11" s="142"/>
      <c r="GS11" s="142"/>
      <c r="GT11" s="142"/>
      <c r="GU11" s="142"/>
      <c r="GV11" s="142"/>
      <c r="GW11" s="142"/>
      <c r="GX11" s="142"/>
      <c r="GY11" s="142"/>
      <c r="GZ11" s="142"/>
      <c r="HA11" s="142"/>
      <c r="HB11" s="142"/>
      <c r="HC11" s="142"/>
      <c r="HD11" s="142"/>
      <c r="HE11" s="142"/>
      <c r="HF11" s="142"/>
      <c r="HG11" s="142"/>
      <c r="HH11" s="142"/>
      <c r="HI11" s="142"/>
      <c r="HJ11" s="142"/>
      <c r="HK11" s="142"/>
      <c r="HL11" s="142"/>
      <c r="HM11" s="142"/>
      <c r="HN11" s="142"/>
      <c r="HO11" s="142"/>
      <c r="HP11" s="142"/>
      <c r="HQ11" s="142"/>
      <c r="HR11" s="142"/>
      <c r="HS11" s="142"/>
      <c r="HT11" s="142"/>
      <c r="HU11" s="142"/>
      <c r="HV11" s="142"/>
      <c r="HW11" s="142"/>
      <c r="HX11" s="142"/>
      <c r="HY11" s="142"/>
      <c r="HZ11" s="142"/>
      <c r="IA11" s="142"/>
      <c r="IB11" s="142"/>
      <c r="IC11" s="142"/>
      <c r="ID11" s="142"/>
      <c r="IE11" s="142"/>
      <c r="IF11" s="142"/>
      <c r="IG11" s="142"/>
      <c r="IH11" s="142"/>
      <c r="II11" s="142"/>
      <c r="IJ11" s="142"/>
      <c r="IK11" s="142"/>
      <c r="IL11" s="142"/>
      <c r="IM11" s="142"/>
      <c r="IN11" s="142"/>
      <c r="IO11" s="142"/>
      <c r="IP11" s="142"/>
      <c r="IQ11" s="142"/>
      <c r="IR11" s="142"/>
      <c r="IS11" s="142"/>
      <c r="IT11" s="142"/>
      <c r="IU11" s="142"/>
      <c r="IV11" s="142"/>
      <c r="IW11" s="142"/>
      <c r="IX11" s="142"/>
      <c r="IY11" s="142"/>
      <c r="IZ11" s="142"/>
      <c r="JA11" s="142"/>
      <c r="JB11" s="142"/>
      <c r="JC11" s="142"/>
      <c r="JD11" s="142"/>
      <c r="JE11" s="142"/>
      <c r="JF11" s="142"/>
      <c r="JG11" s="142"/>
      <c r="JH11" s="142"/>
      <c r="JI11" s="142"/>
      <c r="JJ11" s="142"/>
      <c r="JK11" s="142"/>
      <c r="JL11" s="142"/>
      <c r="JM11" s="142"/>
      <c r="JN11" s="142"/>
      <c r="JO11" s="142"/>
      <c r="JP11" s="142"/>
      <c r="JQ11" s="142"/>
      <c r="JR11" s="142"/>
      <c r="JS11" s="142"/>
      <c r="JT11" s="142"/>
      <c r="JU11" s="142"/>
      <c r="JV11" s="142"/>
      <c r="JW11" s="142"/>
      <c r="JX11" s="142"/>
      <c r="JY11" s="142"/>
      <c r="JZ11" s="142"/>
      <c r="KA11" s="142"/>
      <c r="KB11" s="142"/>
      <c r="KC11" s="142"/>
      <c r="KD11" s="142"/>
      <c r="KE11" s="142"/>
      <c r="KF11" s="142"/>
      <c r="KG11" s="142"/>
      <c r="KH11" s="142"/>
      <c r="KI11" s="142"/>
      <c r="KJ11" s="142"/>
      <c r="KK11" s="142"/>
      <c r="KL11" s="142"/>
      <c r="KM11" s="142"/>
      <c r="KN11" s="142"/>
      <c r="KO11" s="142"/>
      <c r="KP11" s="142"/>
      <c r="KQ11" s="142"/>
      <c r="KR11" s="142"/>
      <c r="KS11" s="142"/>
      <c r="KT11" s="142"/>
      <c r="KU11" s="142"/>
      <c r="KV11" s="142"/>
      <c r="KW11" s="142"/>
      <c r="KX11" s="142"/>
      <c r="KY11" s="142"/>
      <c r="KZ11" s="142"/>
      <c r="LA11" s="142"/>
      <c r="LB11" s="142"/>
      <c r="LC11" s="142"/>
      <c r="LD11" s="142"/>
      <c r="LE11" s="142"/>
      <c r="LF11" s="142"/>
    </row>
    <row r="12" spans="1:318" s="144" customFormat="1" outlineLevel="1">
      <c r="A12" s="145"/>
      <c r="B12" s="138" t="str">
        <f t="shared" ca="1" si="10"/>
        <v/>
      </c>
      <c r="C12" s="138" t="str">
        <f t="shared" ca="1" si="11"/>
        <v/>
      </c>
      <c r="D12" s="138"/>
      <c r="E12" s="139" t="s">
        <v>229</v>
      </c>
      <c r="F12" s="150"/>
      <c r="G12" s="140" t="s">
        <v>259</v>
      </c>
      <c r="H12" s="140"/>
      <c r="I12" s="140" t="s">
        <v>260</v>
      </c>
      <c r="J12" s="140"/>
      <c r="K12" s="182" t="s">
        <v>300</v>
      </c>
      <c r="L12" s="141">
        <v>44502</v>
      </c>
      <c r="M12" s="141">
        <v>44502</v>
      </c>
      <c r="N12" s="169">
        <v>44561</v>
      </c>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142"/>
      <c r="CS12" s="142"/>
      <c r="CT12" s="142"/>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142"/>
      <c r="DQ12" s="142"/>
      <c r="DR12" s="142"/>
      <c r="DS12" s="142"/>
      <c r="DT12" s="142"/>
      <c r="DU12" s="142"/>
      <c r="DV12" s="142"/>
      <c r="DW12" s="142"/>
      <c r="DX12" s="142"/>
      <c r="DY12" s="142"/>
      <c r="DZ12" s="142"/>
      <c r="EA12" s="142"/>
      <c r="EB12" s="142"/>
      <c r="EC12" s="142"/>
      <c r="ED12" s="142"/>
      <c r="EE12" s="142"/>
      <c r="EF12" s="142"/>
      <c r="EG12" s="142"/>
      <c r="EH12" s="142"/>
      <c r="EI12" s="142"/>
      <c r="EJ12" s="142"/>
      <c r="EK12" s="142"/>
      <c r="EL12" s="142"/>
      <c r="EM12" s="142"/>
      <c r="EN12" s="142"/>
      <c r="EO12" s="142"/>
      <c r="EP12" s="142"/>
      <c r="EQ12" s="142"/>
      <c r="ER12" s="142"/>
      <c r="ES12" s="142"/>
      <c r="ET12" s="142"/>
      <c r="EU12" s="142"/>
      <c r="EV12" s="142"/>
      <c r="EW12" s="142"/>
      <c r="EX12" s="142"/>
      <c r="EY12" s="142"/>
      <c r="EZ12" s="142"/>
      <c r="FA12" s="142"/>
      <c r="FB12" s="142"/>
      <c r="FC12" s="142"/>
      <c r="FD12" s="142"/>
      <c r="FE12" s="142"/>
      <c r="FF12" s="142"/>
      <c r="FG12" s="142"/>
      <c r="FH12" s="142"/>
      <c r="FI12" s="142"/>
      <c r="FJ12" s="142"/>
      <c r="FK12" s="142"/>
      <c r="FL12" s="142"/>
      <c r="FM12" s="142"/>
      <c r="FN12" s="142"/>
      <c r="FO12" s="142"/>
      <c r="FP12" s="142"/>
      <c r="FQ12" s="142"/>
      <c r="FR12" s="142"/>
      <c r="FS12" s="142"/>
      <c r="FT12" s="142"/>
      <c r="FU12" s="142"/>
      <c r="FV12" s="142"/>
      <c r="FW12" s="142"/>
      <c r="FX12" s="142"/>
      <c r="FY12" s="142"/>
      <c r="FZ12" s="142"/>
      <c r="GA12" s="142"/>
      <c r="GB12" s="142"/>
      <c r="GC12" s="142"/>
      <c r="GD12" s="142"/>
      <c r="GE12" s="142"/>
      <c r="GF12" s="142"/>
      <c r="GG12" s="142"/>
      <c r="GH12" s="142"/>
      <c r="GI12" s="142"/>
      <c r="GJ12" s="142"/>
      <c r="GK12" s="142"/>
      <c r="GL12" s="142"/>
      <c r="GM12" s="142"/>
      <c r="GN12" s="142"/>
      <c r="GO12" s="142"/>
      <c r="GP12" s="142"/>
      <c r="GQ12" s="142"/>
      <c r="GR12" s="142"/>
      <c r="GS12" s="142"/>
      <c r="GT12" s="142"/>
      <c r="GU12" s="142"/>
      <c r="GV12" s="142"/>
      <c r="GW12" s="142"/>
      <c r="GX12" s="142"/>
      <c r="GY12" s="142"/>
      <c r="GZ12" s="142"/>
      <c r="HA12" s="142"/>
      <c r="HB12" s="142"/>
      <c r="HC12" s="142"/>
      <c r="HD12" s="142"/>
      <c r="HE12" s="142"/>
      <c r="HF12" s="142"/>
      <c r="HG12" s="142"/>
      <c r="HH12" s="142"/>
      <c r="HI12" s="142"/>
      <c r="HJ12" s="142"/>
      <c r="HK12" s="142"/>
      <c r="HL12" s="142"/>
      <c r="HM12" s="142"/>
      <c r="HN12" s="142"/>
      <c r="HO12" s="142"/>
      <c r="HP12" s="142"/>
      <c r="HQ12" s="142"/>
      <c r="HR12" s="142"/>
      <c r="HS12" s="142"/>
      <c r="HT12" s="142"/>
      <c r="HU12" s="142"/>
      <c r="HV12" s="142"/>
      <c r="HW12" s="142"/>
      <c r="HX12" s="142"/>
      <c r="HY12" s="142"/>
      <c r="HZ12" s="142"/>
      <c r="IA12" s="142"/>
      <c r="IB12" s="142"/>
      <c r="IC12" s="142"/>
      <c r="ID12" s="142"/>
      <c r="IE12" s="142"/>
      <c r="IF12" s="142"/>
      <c r="IG12" s="142"/>
      <c r="IH12" s="142"/>
      <c r="II12" s="142"/>
      <c r="IJ12" s="142"/>
      <c r="IK12" s="142"/>
      <c r="IL12" s="142"/>
      <c r="IM12" s="142"/>
      <c r="IN12" s="142"/>
      <c r="IO12" s="142"/>
      <c r="IP12" s="142"/>
      <c r="IQ12" s="142"/>
      <c r="IR12" s="142"/>
      <c r="IS12" s="142"/>
      <c r="IT12" s="142"/>
      <c r="IU12" s="142"/>
      <c r="IV12" s="142"/>
      <c r="IW12" s="142"/>
      <c r="IX12" s="142"/>
      <c r="IY12" s="142"/>
      <c r="IZ12" s="142"/>
      <c r="JA12" s="142"/>
      <c r="JB12" s="142"/>
      <c r="JC12" s="142"/>
      <c r="JD12" s="142"/>
      <c r="JE12" s="142"/>
      <c r="JF12" s="142"/>
      <c r="JG12" s="142"/>
      <c r="JH12" s="142"/>
      <c r="JI12" s="142"/>
      <c r="JJ12" s="142"/>
      <c r="JK12" s="142"/>
      <c r="JL12" s="142"/>
      <c r="JM12" s="142"/>
      <c r="JN12" s="142"/>
      <c r="JO12" s="142"/>
      <c r="JP12" s="142"/>
      <c r="JQ12" s="142"/>
      <c r="JR12" s="142"/>
      <c r="JS12" s="142"/>
      <c r="JT12" s="142"/>
      <c r="JU12" s="142"/>
      <c r="JV12" s="142"/>
      <c r="JW12" s="142"/>
      <c r="JX12" s="142"/>
      <c r="JY12" s="142"/>
      <c r="JZ12" s="142"/>
      <c r="KA12" s="142"/>
      <c r="KB12" s="142"/>
      <c r="KC12" s="142"/>
      <c r="KD12" s="142"/>
      <c r="KE12" s="142"/>
      <c r="KF12" s="142"/>
      <c r="KG12" s="142"/>
      <c r="KH12" s="142"/>
      <c r="KI12" s="142"/>
      <c r="KJ12" s="142"/>
      <c r="KK12" s="142"/>
      <c r="KL12" s="142"/>
      <c r="KM12" s="142"/>
      <c r="KN12" s="142"/>
      <c r="KO12" s="142"/>
      <c r="KP12" s="142"/>
      <c r="KQ12" s="142"/>
      <c r="KR12" s="142"/>
      <c r="KS12" s="142"/>
      <c r="KT12" s="142"/>
      <c r="KU12" s="142"/>
      <c r="KV12" s="142"/>
      <c r="KW12" s="142"/>
      <c r="KX12" s="142"/>
      <c r="KY12" s="142"/>
      <c r="KZ12" s="142"/>
      <c r="LA12" s="142"/>
      <c r="LB12" s="142"/>
      <c r="LC12" s="142"/>
      <c r="LD12" s="142"/>
      <c r="LE12" s="142"/>
      <c r="LF12" s="142"/>
    </row>
    <row r="13" spans="1:318" s="144" customFormat="1" outlineLevel="1">
      <c r="A13" s="145"/>
      <c r="B13" s="138" t="str">
        <f t="shared" ca="1" si="10"/>
        <v/>
      </c>
      <c r="C13" s="138" t="str">
        <f t="shared" ca="1" si="11"/>
        <v/>
      </c>
      <c r="D13" s="138"/>
      <c r="E13" s="139" t="s">
        <v>229</v>
      </c>
      <c r="F13" s="150"/>
      <c r="G13" s="140" t="s">
        <v>261</v>
      </c>
      <c r="H13" s="140"/>
      <c r="I13" s="140" t="s">
        <v>262</v>
      </c>
      <c r="J13" s="140"/>
      <c r="K13" s="182" t="s">
        <v>300</v>
      </c>
      <c r="L13" s="141">
        <v>44502</v>
      </c>
      <c r="M13" s="141">
        <v>44502</v>
      </c>
      <c r="N13" s="169">
        <v>44561</v>
      </c>
      <c r="O13" s="142"/>
      <c r="P13" s="142"/>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c r="CI13" s="142"/>
      <c r="CJ13" s="142"/>
      <c r="CK13" s="142"/>
      <c r="CL13" s="142"/>
      <c r="CM13" s="142"/>
      <c r="CN13" s="142"/>
      <c r="CO13" s="142"/>
      <c r="CP13" s="142"/>
      <c r="CQ13" s="142"/>
      <c r="CR13" s="142"/>
      <c r="CS13" s="142"/>
      <c r="CT13" s="142"/>
      <c r="CU13" s="142"/>
      <c r="CV13" s="142"/>
      <c r="CW13" s="142"/>
      <c r="CX13" s="142"/>
      <c r="CY13" s="142"/>
      <c r="CZ13" s="142"/>
      <c r="DA13" s="142"/>
      <c r="DB13" s="142"/>
      <c r="DC13" s="142"/>
      <c r="DD13" s="142"/>
      <c r="DE13" s="142"/>
      <c r="DF13" s="142"/>
      <c r="DG13" s="142"/>
      <c r="DH13" s="142"/>
      <c r="DI13" s="142"/>
      <c r="DJ13" s="142"/>
      <c r="DK13" s="142"/>
      <c r="DL13" s="142"/>
      <c r="DM13" s="142"/>
      <c r="DN13" s="142"/>
      <c r="DO13" s="142"/>
      <c r="DP13" s="142"/>
      <c r="DQ13" s="142"/>
      <c r="DR13" s="142"/>
      <c r="DS13" s="142"/>
      <c r="DT13" s="142"/>
      <c r="DU13" s="142"/>
      <c r="DV13" s="142"/>
      <c r="DW13" s="142"/>
      <c r="DX13" s="142"/>
      <c r="DY13" s="142"/>
      <c r="DZ13" s="142"/>
      <c r="EA13" s="142"/>
      <c r="EB13" s="142"/>
      <c r="EC13" s="142"/>
      <c r="ED13" s="142"/>
      <c r="EE13" s="142"/>
      <c r="EF13" s="142"/>
      <c r="EG13" s="142"/>
      <c r="EH13" s="142"/>
      <c r="EI13" s="142"/>
      <c r="EJ13" s="142"/>
      <c r="EK13" s="142"/>
      <c r="EL13" s="142"/>
      <c r="EM13" s="142"/>
      <c r="EN13" s="142"/>
      <c r="EO13" s="142"/>
      <c r="EP13" s="142"/>
      <c r="EQ13" s="142"/>
      <c r="ER13" s="142"/>
      <c r="ES13" s="142"/>
      <c r="ET13" s="142"/>
      <c r="EU13" s="142"/>
      <c r="EV13" s="142"/>
      <c r="EW13" s="142"/>
      <c r="EX13" s="142"/>
      <c r="EY13" s="142"/>
      <c r="EZ13" s="142"/>
      <c r="FA13" s="142"/>
      <c r="FB13" s="142"/>
      <c r="FC13" s="142"/>
      <c r="FD13" s="142"/>
      <c r="FE13" s="142"/>
      <c r="FF13" s="142"/>
      <c r="FG13" s="142"/>
      <c r="FH13" s="142"/>
      <c r="FI13" s="142"/>
      <c r="FJ13" s="142"/>
      <c r="FK13" s="142"/>
      <c r="FL13" s="142"/>
      <c r="FM13" s="142"/>
      <c r="FN13" s="142"/>
      <c r="FO13" s="142"/>
      <c r="FP13" s="142"/>
      <c r="FQ13" s="142"/>
      <c r="FR13" s="142"/>
      <c r="FS13" s="142"/>
      <c r="FT13" s="142"/>
      <c r="FU13" s="142"/>
      <c r="FV13" s="142"/>
      <c r="FW13" s="142"/>
      <c r="FX13" s="142"/>
      <c r="FY13" s="142"/>
      <c r="FZ13" s="142"/>
      <c r="GA13" s="142"/>
      <c r="GB13" s="142"/>
      <c r="GC13" s="142"/>
      <c r="GD13" s="142"/>
      <c r="GE13" s="142"/>
      <c r="GF13" s="142"/>
      <c r="GG13" s="142"/>
      <c r="GH13" s="142"/>
      <c r="GI13" s="142"/>
      <c r="GJ13" s="142"/>
      <c r="GK13" s="142"/>
      <c r="GL13" s="142"/>
      <c r="GM13" s="142"/>
      <c r="GN13" s="142"/>
      <c r="GO13" s="142"/>
      <c r="GP13" s="142"/>
      <c r="GQ13" s="142"/>
      <c r="GR13" s="142"/>
      <c r="GS13" s="142"/>
      <c r="GT13" s="142"/>
      <c r="GU13" s="142"/>
      <c r="GV13" s="142"/>
      <c r="GW13" s="142"/>
      <c r="GX13" s="142"/>
      <c r="GY13" s="142"/>
      <c r="GZ13" s="142"/>
      <c r="HA13" s="142"/>
      <c r="HB13" s="142"/>
      <c r="HC13" s="142"/>
      <c r="HD13" s="142"/>
      <c r="HE13" s="142"/>
      <c r="HF13" s="142"/>
      <c r="HG13" s="142"/>
      <c r="HH13" s="142"/>
      <c r="HI13" s="142"/>
      <c r="HJ13" s="142"/>
      <c r="HK13" s="142"/>
      <c r="HL13" s="142"/>
      <c r="HM13" s="142"/>
      <c r="HN13" s="142"/>
      <c r="HO13" s="142"/>
      <c r="HP13" s="142"/>
      <c r="HQ13" s="142"/>
      <c r="HR13" s="142"/>
      <c r="HS13" s="142"/>
      <c r="HT13" s="142"/>
      <c r="HU13" s="142"/>
      <c r="HV13" s="142"/>
      <c r="HW13" s="142"/>
      <c r="HX13" s="142"/>
      <c r="HY13" s="142"/>
      <c r="HZ13" s="142"/>
      <c r="IA13" s="142"/>
      <c r="IB13" s="142"/>
      <c r="IC13" s="142"/>
      <c r="ID13" s="142"/>
      <c r="IE13" s="142"/>
      <c r="IF13" s="142"/>
      <c r="IG13" s="142"/>
      <c r="IH13" s="142"/>
      <c r="II13" s="142"/>
      <c r="IJ13" s="142"/>
      <c r="IK13" s="142"/>
      <c r="IL13" s="142"/>
      <c r="IM13" s="142"/>
      <c r="IN13" s="142"/>
      <c r="IO13" s="142"/>
      <c r="IP13" s="142"/>
      <c r="IQ13" s="142"/>
      <c r="IR13" s="142"/>
      <c r="IS13" s="142"/>
      <c r="IT13" s="142"/>
      <c r="IU13" s="142"/>
      <c r="IV13" s="142"/>
      <c r="IW13" s="142"/>
      <c r="IX13" s="142"/>
      <c r="IY13" s="142"/>
      <c r="IZ13" s="142"/>
      <c r="JA13" s="142"/>
      <c r="JB13" s="142"/>
      <c r="JC13" s="142"/>
      <c r="JD13" s="142"/>
      <c r="JE13" s="142"/>
      <c r="JF13" s="142"/>
      <c r="JG13" s="142"/>
      <c r="JH13" s="142"/>
      <c r="JI13" s="142"/>
      <c r="JJ13" s="142"/>
      <c r="JK13" s="142"/>
      <c r="JL13" s="142"/>
      <c r="JM13" s="142"/>
      <c r="JN13" s="142"/>
      <c r="JO13" s="142"/>
      <c r="JP13" s="142"/>
      <c r="JQ13" s="142"/>
      <c r="JR13" s="142"/>
      <c r="JS13" s="142"/>
      <c r="JT13" s="142"/>
      <c r="JU13" s="142"/>
      <c r="JV13" s="142"/>
      <c r="JW13" s="142"/>
      <c r="JX13" s="142"/>
      <c r="JY13" s="142"/>
      <c r="JZ13" s="142"/>
      <c r="KA13" s="142"/>
      <c r="KB13" s="142"/>
      <c r="KC13" s="142"/>
      <c r="KD13" s="142"/>
      <c r="KE13" s="142"/>
      <c r="KF13" s="142"/>
      <c r="KG13" s="142"/>
      <c r="KH13" s="142"/>
      <c r="KI13" s="142"/>
      <c r="KJ13" s="142"/>
      <c r="KK13" s="142"/>
      <c r="KL13" s="142"/>
      <c r="KM13" s="142"/>
      <c r="KN13" s="142"/>
      <c r="KO13" s="142"/>
      <c r="KP13" s="142"/>
      <c r="KQ13" s="142"/>
      <c r="KR13" s="142"/>
      <c r="KS13" s="142"/>
      <c r="KT13" s="142"/>
      <c r="KU13" s="142"/>
      <c r="KV13" s="142"/>
      <c r="KW13" s="142"/>
      <c r="KX13" s="142"/>
      <c r="KY13" s="142"/>
      <c r="KZ13" s="142"/>
      <c r="LA13" s="142"/>
      <c r="LB13" s="142"/>
      <c r="LC13" s="142"/>
      <c r="LD13" s="142"/>
      <c r="LE13" s="142"/>
      <c r="LF13" s="142"/>
    </row>
    <row r="14" spans="1:318" s="144" customFormat="1" ht="28.8" outlineLevel="1">
      <c r="A14" s="145"/>
      <c r="B14" s="138" t="str">
        <f t="shared" ca="1" si="10"/>
        <v/>
      </c>
      <c r="C14" s="138" t="str">
        <f t="shared" ca="1" si="11"/>
        <v/>
      </c>
      <c r="D14" s="138"/>
      <c r="E14" s="139" t="s">
        <v>229</v>
      </c>
      <c r="F14" s="150"/>
      <c r="G14" s="140" t="s">
        <v>263</v>
      </c>
      <c r="H14" s="140"/>
      <c r="I14" s="140" t="s">
        <v>264</v>
      </c>
      <c r="J14" s="140"/>
      <c r="K14" s="182" t="s">
        <v>300</v>
      </c>
      <c r="L14" s="141">
        <v>44505</v>
      </c>
      <c r="M14" s="141">
        <v>44505</v>
      </c>
      <c r="N14" s="169">
        <v>44561</v>
      </c>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c r="CT14" s="142"/>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142"/>
      <c r="DQ14" s="142"/>
      <c r="DR14" s="142"/>
      <c r="DS14" s="142"/>
      <c r="DT14" s="142"/>
      <c r="DU14" s="142"/>
      <c r="DV14" s="142"/>
      <c r="DW14" s="142"/>
      <c r="DX14" s="142"/>
      <c r="DY14" s="142"/>
      <c r="DZ14" s="142"/>
      <c r="EA14" s="142"/>
      <c r="EB14" s="142"/>
      <c r="EC14" s="142"/>
      <c r="ED14" s="142"/>
      <c r="EE14" s="142"/>
      <c r="EF14" s="142"/>
      <c r="EG14" s="142"/>
      <c r="EH14" s="142"/>
      <c r="EI14" s="142"/>
      <c r="EJ14" s="142"/>
      <c r="EK14" s="142"/>
      <c r="EL14" s="142"/>
      <c r="EM14" s="142"/>
      <c r="EN14" s="142"/>
      <c r="EO14" s="142"/>
      <c r="EP14" s="142"/>
      <c r="EQ14" s="142"/>
      <c r="ER14" s="142"/>
      <c r="ES14" s="142"/>
      <c r="ET14" s="142"/>
      <c r="EU14" s="142"/>
      <c r="EV14" s="142"/>
      <c r="EW14" s="142"/>
      <c r="EX14" s="142"/>
      <c r="EY14" s="142"/>
      <c r="EZ14" s="142"/>
      <c r="FA14" s="142"/>
      <c r="FB14" s="142"/>
      <c r="FC14" s="142"/>
      <c r="FD14" s="142"/>
      <c r="FE14" s="142"/>
      <c r="FF14" s="142"/>
      <c r="FG14" s="142"/>
      <c r="FH14" s="142"/>
      <c r="FI14" s="142"/>
      <c r="FJ14" s="142"/>
      <c r="FK14" s="142"/>
      <c r="FL14" s="142"/>
      <c r="FM14" s="142"/>
      <c r="FN14" s="142"/>
      <c r="FO14" s="142"/>
      <c r="FP14" s="142"/>
      <c r="FQ14" s="142"/>
      <c r="FR14" s="142"/>
      <c r="FS14" s="142"/>
      <c r="FT14" s="142"/>
      <c r="FU14" s="142"/>
      <c r="FV14" s="142"/>
      <c r="FW14" s="142"/>
      <c r="FX14" s="142"/>
      <c r="FY14" s="142"/>
      <c r="FZ14" s="142"/>
      <c r="GA14" s="142"/>
      <c r="GB14" s="142"/>
      <c r="GC14" s="142"/>
      <c r="GD14" s="142"/>
      <c r="GE14" s="142"/>
      <c r="GF14" s="142"/>
      <c r="GG14" s="142"/>
      <c r="GH14" s="142"/>
      <c r="GI14" s="142"/>
      <c r="GJ14" s="142"/>
      <c r="GK14" s="142"/>
      <c r="GL14" s="142"/>
      <c r="GM14" s="142"/>
      <c r="GN14" s="142"/>
      <c r="GO14" s="142"/>
      <c r="GP14" s="142"/>
      <c r="GQ14" s="142"/>
      <c r="GR14" s="142"/>
      <c r="GS14" s="142"/>
      <c r="GT14" s="142"/>
      <c r="GU14" s="142"/>
      <c r="GV14" s="142"/>
      <c r="GW14" s="142"/>
      <c r="GX14" s="142"/>
      <c r="GY14" s="142"/>
      <c r="GZ14" s="142"/>
      <c r="HA14" s="142"/>
      <c r="HB14" s="142"/>
      <c r="HC14" s="142"/>
      <c r="HD14" s="142"/>
      <c r="HE14" s="142"/>
      <c r="HF14" s="142"/>
      <c r="HG14" s="142"/>
      <c r="HH14" s="142"/>
      <c r="HI14" s="142"/>
      <c r="HJ14" s="142"/>
      <c r="HK14" s="142"/>
      <c r="HL14" s="142"/>
      <c r="HM14" s="142"/>
      <c r="HN14" s="142"/>
      <c r="HO14" s="142"/>
      <c r="HP14" s="142"/>
      <c r="HQ14" s="142"/>
      <c r="HR14" s="142"/>
      <c r="HS14" s="142"/>
      <c r="HT14" s="142"/>
      <c r="HU14" s="142"/>
      <c r="HV14" s="142"/>
      <c r="HW14" s="142"/>
      <c r="HX14" s="142"/>
      <c r="HY14" s="142"/>
      <c r="HZ14" s="142"/>
      <c r="IA14" s="142"/>
      <c r="IB14" s="142"/>
      <c r="IC14" s="142"/>
      <c r="ID14" s="142"/>
      <c r="IE14" s="142"/>
      <c r="IF14" s="142"/>
      <c r="IG14" s="142"/>
      <c r="IH14" s="142"/>
      <c r="II14" s="142"/>
      <c r="IJ14" s="142"/>
      <c r="IK14" s="142"/>
      <c r="IL14" s="142"/>
      <c r="IM14" s="142"/>
      <c r="IN14" s="142"/>
      <c r="IO14" s="142"/>
      <c r="IP14" s="142"/>
      <c r="IQ14" s="142"/>
      <c r="IR14" s="142"/>
      <c r="IS14" s="142"/>
      <c r="IT14" s="142"/>
      <c r="IU14" s="142"/>
      <c r="IV14" s="142"/>
      <c r="IW14" s="142"/>
      <c r="IX14" s="142"/>
      <c r="IY14" s="142"/>
      <c r="IZ14" s="142"/>
      <c r="JA14" s="142"/>
      <c r="JB14" s="142"/>
      <c r="JC14" s="142"/>
      <c r="JD14" s="142"/>
      <c r="JE14" s="142"/>
      <c r="JF14" s="142"/>
      <c r="JG14" s="142"/>
      <c r="JH14" s="142"/>
      <c r="JI14" s="142"/>
      <c r="JJ14" s="142"/>
      <c r="JK14" s="142"/>
      <c r="JL14" s="142"/>
      <c r="JM14" s="142"/>
      <c r="JN14" s="142"/>
      <c r="JO14" s="142"/>
      <c r="JP14" s="142"/>
      <c r="JQ14" s="142"/>
      <c r="JR14" s="142"/>
      <c r="JS14" s="142"/>
      <c r="JT14" s="142"/>
      <c r="JU14" s="142"/>
      <c r="JV14" s="142"/>
      <c r="JW14" s="142"/>
      <c r="JX14" s="142"/>
      <c r="JY14" s="142"/>
      <c r="JZ14" s="142"/>
      <c r="KA14" s="142"/>
      <c r="KB14" s="142"/>
      <c r="KC14" s="142"/>
      <c r="KD14" s="142"/>
      <c r="KE14" s="142"/>
      <c r="KF14" s="142"/>
      <c r="KG14" s="142"/>
      <c r="KH14" s="142"/>
      <c r="KI14" s="142"/>
      <c r="KJ14" s="142"/>
      <c r="KK14" s="142"/>
      <c r="KL14" s="142"/>
      <c r="KM14" s="142"/>
      <c r="KN14" s="142"/>
      <c r="KO14" s="142"/>
      <c r="KP14" s="142"/>
      <c r="KQ14" s="142"/>
      <c r="KR14" s="142"/>
      <c r="KS14" s="142"/>
      <c r="KT14" s="142"/>
      <c r="KU14" s="142"/>
      <c r="KV14" s="142"/>
      <c r="KW14" s="142"/>
      <c r="KX14" s="142"/>
      <c r="KY14" s="142"/>
      <c r="KZ14" s="142"/>
      <c r="LA14" s="142"/>
      <c r="LB14" s="142"/>
      <c r="LC14" s="142"/>
      <c r="LD14" s="142"/>
      <c r="LE14" s="142"/>
      <c r="LF14" s="142"/>
    </row>
    <row r="15" spans="1:318" s="144" customFormat="1" outlineLevel="1">
      <c r="A15" s="145"/>
      <c r="B15" s="138" t="str">
        <f t="shared" ca="1" si="10"/>
        <v/>
      </c>
      <c r="C15" s="138" t="str">
        <f t="shared" ca="1" si="11"/>
        <v/>
      </c>
      <c r="D15" s="138"/>
      <c r="E15" s="139" t="s">
        <v>229</v>
      </c>
      <c r="F15" s="150"/>
      <c r="G15" s="140" t="s">
        <v>265</v>
      </c>
      <c r="H15" s="140"/>
      <c r="I15" s="140" t="s">
        <v>256</v>
      </c>
      <c r="J15" s="140" t="s">
        <v>266</v>
      </c>
      <c r="K15" s="182" t="s">
        <v>300</v>
      </c>
      <c r="L15" s="141">
        <v>44509</v>
      </c>
      <c r="M15" s="141">
        <v>44519</v>
      </c>
      <c r="N15" s="169">
        <v>44561</v>
      </c>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c r="CI15" s="142"/>
      <c r="CJ15" s="142"/>
      <c r="CK15" s="142"/>
      <c r="CL15" s="142"/>
      <c r="CM15" s="142"/>
      <c r="CN15" s="142"/>
      <c r="CO15" s="142"/>
      <c r="CP15" s="142"/>
      <c r="CQ15" s="142"/>
      <c r="CR15" s="142"/>
      <c r="CS15" s="142"/>
      <c r="CT15" s="142"/>
      <c r="CU15" s="142"/>
      <c r="CV15" s="142"/>
      <c r="CW15" s="142"/>
      <c r="CX15" s="142"/>
      <c r="CY15" s="142"/>
      <c r="CZ15" s="142"/>
      <c r="DA15" s="142"/>
      <c r="DB15" s="142"/>
      <c r="DC15" s="142"/>
      <c r="DD15" s="142"/>
      <c r="DE15" s="142"/>
      <c r="DF15" s="142"/>
      <c r="DG15" s="142"/>
      <c r="DH15" s="142"/>
      <c r="DI15" s="142"/>
      <c r="DJ15" s="142"/>
      <c r="DK15" s="142"/>
      <c r="DL15" s="142"/>
      <c r="DM15" s="142"/>
      <c r="DN15" s="142"/>
      <c r="DO15" s="142"/>
      <c r="DP15" s="142"/>
      <c r="DQ15" s="142"/>
      <c r="DR15" s="142"/>
      <c r="DS15" s="142"/>
      <c r="DT15" s="142"/>
      <c r="DU15" s="142"/>
      <c r="DV15" s="142"/>
      <c r="DW15" s="142"/>
      <c r="DX15" s="142"/>
      <c r="DY15" s="142"/>
      <c r="DZ15" s="142"/>
      <c r="EA15" s="142"/>
      <c r="EB15" s="142"/>
      <c r="EC15" s="142"/>
      <c r="ED15" s="142"/>
      <c r="EE15" s="142"/>
      <c r="EF15" s="142"/>
      <c r="EG15" s="142"/>
      <c r="EH15" s="142"/>
      <c r="EI15" s="142"/>
      <c r="EJ15" s="142"/>
      <c r="EK15" s="142"/>
      <c r="EL15" s="142"/>
      <c r="EM15" s="142"/>
      <c r="EN15" s="142"/>
      <c r="EO15" s="142"/>
      <c r="EP15" s="142"/>
      <c r="EQ15" s="142"/>
      <c r="ER15" s="142"/>
      <c r="ES15" s="142"/>
      <c r="ET15" s="142"/>
      <c r="EU15" s="142"/>
      <c r="EV15" s="142"/>
      <c r="EW15" s="142"/>
      <c r="EX15" s="142"/>
      <c r="EY15" s="142"/>
      <c r="EZ15" s="142"/>
      <c r="FA15" s="142"/>
      <c r="FB15" s="142"/>
      <c r="FC15" s="142"/>
      <c r="FD15" s="142"/>
      <c r="FE15" s="142"/>
      <c r="FF15" s="142"/>
      <c r="FG15" s="142"/>
      <c r="FH15" s="142"/>
      <c r="FI15" s="142"/>
      <c r="FJ15" s="142"/>
      <c r="FK15" s="142"/>
      <c r="FL15" s="142"/>
      <c r="FM15" s="142"/>
      <c r="FN15" s="142"/>
      <c r="FO15" s="142"/>
      <c r="FP15" s="142"/>
      <c r="FQ15" s="142"/>
      <c r="FR15" s="142"/>
      <c r="FS15" s="142"/>
      <c r="FT15" s="142"/>
      <c r="FU15" s="142"/>
      <c r="FV15" s="142"/>
      <c r="FW15" s="142"/>
      <c r="FX15" s="142"/>
      <c r="FY15" s="142"/>
      <c r="FZ15" s="142"/>
      <c r="GA15" s="142"/>
      <c r="GB15" s="142"/>
      <c r="GC15" s="142"/>
      <c r="GD15" s="142"/>
      <c r="GE15" s="142"/>
      <c r="GF15" s="142"/>
      <c r="GG15" s="142"/>
      <c r="GH15" s="142"/>
      <c r="GI15" s="142"/>
      <c r="GJ15" s="142"/>
      <c r="GK15" s="142"/>
      <c r="GL15" s="142"/>
      <c r="GM15" s="142"/>
      <c r="GN15" s="142"/>
      <c r="GO15" s="142"/>
      <c r="GP15" s="142"/>
      <c r="GQ15" s="142"/>
      <c r="GR15" s="142"/>
      <c r="GS15" s="142"/>
      <c r="GT15" s="142"/>
      <c r="GU15" s="142"/>
      <c r="GV15" s="142"/>
      <c r="GW15" s="142"/>
      <c r="GX15" s="142"/>
      <c r="GY15" s="142"/>
      <c r="GZ15" s="142"/>
      <c r="HA15" s="142"/>
      <c r="HB15" s="142"/>
      <c r="HC15" s="142"/>
      <c r="HD15" s="142"/>
      <c r="HE15" s="142"/>
      <c r="HF15" s="142"/>
      <c r="HG15" s="142"/>
      <c r="HH15" s="142"/>
      <c r="HI15" s="142"/>
      <c r="HJ15" s="142"/>
      <c r="HK15" s="142"/>
      <c r="HL15" s="142"/>
      <c r="HM15" s="142"/>
      <c r="HN15" s="142"/>
      <c r="HO15" s="142"/>
      <c r="HP15" s="142"/>
      <c r="HQ15" s="142"/>
      <c r="HR15" s="142"/>
      <c r="HS15" s="142"/>
      <c r="HT15" s="142"/>
      <c r="HU15" s="142"/>
      <c r="HV15" s="142"/>
      <c r="HW15" s="142"/>
      <c r="HX15" s="142"/>
      <c r="HY15" s="142"/>
      <c r="HZ15" s="142"/>
      <c r="IA15" s="142"/>
      <c r="IB15" s="142"/>
      <c r="IC15" s="142"/>
      <c r="ID15" s="142"/>
      <c r="IE15" s="142"/>
      <c r="IF15" s="142"/>
      <c r="IG15" s="142"/>
      <c r="IH15" s="142"/>
      <c r="II15" s="142"/>
      <c r="IJ15" s="142"/>
      <c r="IK15" s="142"/>
      <c r="IL15" s="142"/>
      <c r="IM15" s="142"/>
      <c r="IN15" s="142"/>
      <c r="IO15" s="142"/>
      <c r="IP15" s="142"/>
      <c r="IQ15" s="142"/>
      <c r="IR15" s="142"/>
      <c r="IS15" s="142"/>
      <c r="IT15" s="142"/>
      <c r="IU15" s="142"/>
      <c r="IV15" s="142"/>
      <c r="IW15" s="142"/>
      <c r="IX15" s="142"/>
      <c r="IY15" s="142"/>
      <c r="IZ15" s="142"/>
      <c r="JA15" s="142"/>
      <c r="JB15" s="142"/>
      <c r="JC15" s="142"/>
      <c r="JD15" s="142"/>
      <c r="JE15" s="142"/>
      <c r="JF15" s="142"/>
      <c r="JG15" s="142"/>
      <c r="JH15" s="142"/>
      <c r="JI15" s="142"/>
      <c r="JJ15" s="142"/>
      <c r="JK15" s="142"/>
      <c r="JL15" s="142"/>
      <c r="JM15" s="142"/>
      <c r="JN15" s="142"/>
      <c r="JO15" s="142"/>
      <c r="JP15" s="142"/>
      <c r="JQ15" s="142"/>
      <c r="JR15" s="142"/>
      <c r="JS15" s="142"/>
      <c r="JT15" s="142"/>
      <c r="JU15" s="142"/>
      <c r="JV15" s="142"/>
      <c r="JW15" s="142"/>
      <c r="JX15" s="142"/>
      <c r="JY15" s="142"/>
      <c r="JZ15" s="142"/>
      <c r="KA15" s="142"/>
      <c r="KB15" s="142"/>
      <c r="KC15" s="142"/>
      <c r="KD15" s="142"/>
      <c r="KE15" s="142"/>
      <c r="KF15" s="142"/>
      <c r="KG15" s="142"/>
      <c r="KH15" s="142"/>
      <c r="KI15" s="142"/>
      <c r="KJ15" s="142"/>
      <c r="KK15" s="142"/>
      <c r="KL15" s="142"/>
      <c r="KM15" s="142"/>
      <c r="KN15" s="142"/>
      <c r="KO15" s="142"/>
      <c r="KP15" s="142"/>
      <c r="KQ15" s="142"/>
      <c r="KR15" s="142"/>
      <c r="KS15" s="142"/>
      <c r="KT15" s="142"/>
      <c r="KU15" s="142"/>
      <c r="KV15" s="142"/>
      <c r="KW15" s="142"/>
      <c r="KX15" s="142"/>
      <c r="KY15" s="142"/>
      <c r="KZ15" s="142"/>
      <c r="LA15" s="142"/>
      <c r="LB15" s="142"/>
      <c r="LC15" s="142"/>
      <c r="LD15" s="142"/>
      <c r="LE15" s="142"/>
      <c r="LF15" s="142"/>
    </row>
    <row r="16" spans="1:318" s="144" customFormat="1" outlineLevel="1">
      <c r="A16" s="145"/>
      <c r="B16" s="138" t="str">
        <f t="shared" ca="1" si="10"/>
        <v/>
      </c>
      <c r="C16" s="138" t="str">
        <f t="shared" ca="1" si="11"/>
        <v/>
      </c>
      <c r="D16" s="138"/>
      <c r="E16" s="139" t="s">
        <v>229</v>
      </c>
      <c r="F16" s="150"/>
      <c r="G16" s="140" t="s">
        <v>267</v>
      </c>
      <c r="H16" s="140"/>
      <c r="I16" s="140" t="s">
        <v>264</v>
      </c>
      <c r="J16" s="140"/>
      <c r="K16" s="182" t="s">
        <v>300</v>
      </c>
      <c r="L16" s="141">
        <v>44522</v>
      </c>
      <c r="M16" s="141">
        <v>44522</v>
      </c>
      <c r="N16" s="169">
        <v>44561</v>
      </c>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c r="CI16" s="142"/>
      <c r="CJ16" s="142"/>
      <c r="CK16" s="142"/>
      <c r="CL16" s="142"/>
      <c r="CM16" s="142"/>
      <c r="CN16" s="142"/>
      <c r="CO16" s="142"/>
      <c r="CP16" s="142"/>
      <c r="CQ16" s="142"/>
      <c r="CR16" s="142"/>
      <c r="CS16" s="142"/>
      <c r="CT16" s="142"/>
      <c r="CU16" s="142"/>
      <c r="CV16" s="142"/>
      <c r="CW16" s="142"/>
      <c r="CX16" s="142"/>
      <c r="CY16" s="142"/>
      <c r="CZ16" s="142"/>
      <c r="DA16" s="142"/>
      <c r="DB16" s="142"/>
      <c r="DC16" s="142"/>
      <c r="DD16" s="142"/>
      <c r="DE16" s="142"/>
      <c r="DF16" s="142"/>
      <c r="DG16" s="142"/>
      <c r="DH16" s="142"/>
      <c r="DI16" s="142"/>
      <c r="DJ16" s="142"/>
      <c r="DK16" s="142"/>
      <c r="DL16" s="142"/>
      <c r="DM16" s="142"/>
      <c r="DN16" s="142"/>
      <c r="DO16" s="142"/>
      <c r="DP16" s="142"/>
      <c r="DQ16" s="142"/>
      <c r="DR16" s="142"/>
      <c r="DS16" s="142"/>
      <c r="DT16" s="142"/>
      <c r="DU16" s="142"/>
      <c r="DV16" s="142"/>
      <c r="DW16" s="142"/>
      <c r="DX16" s="142"/>
      <c r="DY16" s="142"/>
      <c r="DZ16" s="142"/>
      <c r="EA16" s="142"/>
      <c r="EB16" s="142"/>
      <c r="EC16" s="142"/>
      <c r="ED16" s="142"/>
      <c r="EE16" s="142"/>
      <c r="EF16" s="142"/>
      <c r="EG16" s="142"/>
      <c r="EH16" s="142"/>
      <c r="EI16" s="142"/>
      <c r="EJ16" s="142"/>
      <c r="EK16" s="142"/>
      <c r="EL16" s="142"/>
      <c r="EM16" s="142"/>
      <c r="EN16" s="142"/>
      <c r="EO16" s="142"/>
      <c r="EP16" s="142"/>
      <c r="EQ16" s="142"/>
      <c r="ER16" s="142"/>
      <c r="ES16" s="142"/>
      <c r="ET16" s="142"/>
      <c r="EU16" s="142"/>
      <c r="EV16" s="142"/>
      <c r="EW16" s="142"/>
      <c r="EX16" s="142"/>
      <c r="EY16" s="142"/>
      <c r="EZ16" s="142"/>
      <c r="FA16" s="142"/>
      <c r="FB16" s="142"/>
      <c r="FC16" s="142"/>
      <c r="FD16" s="142"/>
      <c r="FE16" s="142"/>
      <c r="FF16" s="142"/>
      <c r="FG16" s="142"/>
      <c r="FH16" s="142"/>
      <c r="FI16" s="142"/>
      <c r="FJ16" s="142"/>
      <c r="FK16" s="142"/>
      <c r="FL16" s="142"/>
      <c r="FM16" s="142"/>
      <c r="FN16" s="142"/>
      <c r="FO16" s="142"/>
      <c r="FP16" s="142"/>
      <c r="FQ16" s="142"/>
      <c r="FR16" s="142"/>
      <c r="FS16" s="142"/>
      <c r="FT16" s="142"/>
      <c r="FU16" s="142"/>
      <c r="FV16" s="142"/>
      <c r="FW16" s="142"/>
      <c r="FX16" s="142"/>
      <c r="FY16" s="142"/>
      <c r="FZ16" s="142"/>
      <c r="GA16" s="142"/>
      <c r="GB16" s="142"/>
      <c r="GC16" s="142"/>
      <c r="GD16" s="142"/>
      <c r="GE16" s="142"/>
      <c r="GF16" s="142"/>
      <c r="GG16" s="142"/>
      <c r="GH16" s="142"/>
      <c r="GI16" s="142"/>
      <c r="GJ16" s="142"/>
      <c r="GK16" s="142"/>
      <c r="GL16" s="142"/>
      <c r="GM16" s="142"/>
      <c r="GN16" s="142"/>
      <c r="GO16" s="142"/>
      <c r="GP16" s="142"/>
      <c r="GQ16" s="142"/>
      <c r="GR16" s="142"/>
      <c r="GS16" s="142"/>
      <c r="GT16" s="142"/>
      <c r="GU16" s="142"/>
      <c r="GV16" s="142"/>
      <c r="GW16" s="142"/>
      <c r="GX16" s="142"/>
      <c r="GY16" s="142"/>
      <c r="GZ16" s="142"/>
      <c r="HA16" s="142"/>
      <c r="HB16" s="142"/>
      <c r="HC16" s="142"/>
      <c r="HD16" s="142"/>
      <c r="HE16" s="142"/>
      <c r="HF16" s="142"/>
      <c r="HG16" s="142"/>
      <c r="HH16" s="142"/>
      <c r="HI16" s="142"/>
      <c r="HJ16" s="142"/>
      <c r="HK16" s="142"/>
      <c r="HL16" s="142"/>
      <c r="HM16" s="142"/>
      <c r="HN16" s="142"/>
      <c r="HO16" s="142"/>
      <c r="HP16" s="142"/>
      <c r="HQ16" s="142"/>
      <c r="HR16" s="142"/>
      <c r="HS16" s="142"/>
      <c r="HT16" s="142"/>
      <c r="HU16" s="142"/>
      <c r="HV16" s="142"/>
      <c r="HW16" s="142"/>
      <c r="HX16" s="142"/>
      <c r="HY16" s="142"/>
      <c r="HZ16" s="142"/>
      <c r="IA16" s="142"/>
      <c r="IB16" s="142"/>
      <c r="IC16" s="142"/>
      <c r="ID16" s="142"/>
      <c r="IE16" s="142"/>
      <c r="IF16" s="142"/>
      <c r="IG16" s="142"/>
      <c r="IH16" s="142"/>
      <c r="II16" s="142"/>
      <c r="IJ16" s="142"/>
      <c r="IK16" s="142"/>
      <c r="IL16" s="142"/>
      <c r="IM16" s="142"/>
      <c r="IN16" s="142"/>
      <c r="IO16" s="142"/>
      <c r="IP16" s="142"/>
      <c r="IQ16" s="142"/>
      <c r="IR16" s="142"/>
      <c r="IS16" s="142"/>
      <c r="IT16" s="142"/>
      <c r="IU16" s="142"/>
      <c r="IV16" s="142"/>
      <c r="IW16" s="142"/>
      <c r="IX16" s="142"/>
      <c r="IY16" s="142"/>
      <c r="IZ16" s="142"/>
      <c r="JA16" s="142"/>
      <c r="JB16" s="142"/>
      <c r="JC16" s="142"/>
      <c r="JD16" s="142"/>
      <c r="JE16" s="142"/>
      <c r="JF16" s="142"/>
      <c r="JG16" s="142"/>
      <c r="JH16" s="142"/>
      <c r="JI16" s="142"/>
      <c r="JJ16" s="142"/>
      <c r="JK16" s="142"/>
      <c r="JL16" s="142"/>
      <c r="JM16" s="142"/>
      <c r="JN16" s="142"/>
      <c r="JO16" s="142"/>
      <c r="JP16" s="142"/>
      <c r="JQ16" s="142"/>
      <c r="JR16" s="142"/>
      <c r="JS16" s="142"/>
      <c r="JT16" s="142"/>
      <c r="JU16" s="142"/>
      <c r="JV16" s="142"/>
      <c r="JW16" s="142"/>
      <c r="JX16" s="142"/>
      <c r="JY16" s="142"/>
      <c r="JZ16" s="142"/>
      <c r="KA16" s="142"/>
      <c r="KB16" s="142"/>
      <c r="KC16" s="142"/>
      <c r="KD16" s="142"/>
      <c r="KE16" s="142"/>
      <c r="KF16" s="142"/>
      <c r="KG16" s="142"/>
      <c r="KH16" s="142"/>
      <c r="KI16" s="142"/>
      <c r="KJ16" s="142"/>
      <c r="KK16" s="142"/>
      <c r="KL16" s="142"/>
      <c r="KM16" s="142"/>
      <c r="KN16" s="142"/>
      <c r="KO16" s="142"/>
      <c r="KP16" s="142"/>
      <c r="KQ16" s="142"/>
      <c r="KR16" s="142"/>
      <c r="KS16" s="142"/>
      <c r="KT16" s="142"/>
      <c r="KU16" s="142"/>
      <c r="KV16" s="142"/>
      <c r="KW16" s="142"/>
      <c r="KX16" s="142"/>
      <c r="KY16" s="142"/>
      <c r="KZ16" s="142"/>
      <c r="LA16" s="142"/>
      <c r="LB16" s="142"/>
      <c r="LC16" s="142"/>
      <c r="LD16" s="142"/>
      <c r="LE16" s="142"/>
      <c r="LF16" s="142"/>
    </row>
    <row r="17" spans="1:318" s="144" customFormat="1" outlineLevel="1">
      <c r="A17" s="145"/>
      <c r="B17" s="138" t="str">
        <f t="shared" ca="1" si="10"/>
        <v/>
      </c>
      <c r="C17" s="138" t="str">
        <f t="shared" ca="1" si="11"/>
        <v/>
      </c>
      <c r="D17" s="138"/>
      <c r="E17" s="139" t="s">
        <v>229</v>
      </c>
      <c r="F17" s="150"/>
      <c r="G17" s="140" t="s">
        <v>268</v>
      </c>
      <c r="H17" s="140"/>
      <c r="I17" s="140" t="s">
        <v>269</v>
      </c>
      <c r="J17" s="148"/>
      <c r="K17" s="182" t="s">
        <v>300</v>
      </c>
      <c r="L17" s="141">
        <v>44522</v>
      </c>
      <c r="M17" s="141">
        <v>44522</v>
      </c>
      <c r="N17" s="169">
        <v>44561</v>
      </c>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c r="CI17" s="142"/>
      <c r="CJ17" s="142"/>
      <c r="CK17" s="142"/>
      <c r="CL17" s="142"/>
      <c r="CM17" s="142"/>
      <c r="CN17" s="142"/>
      <c r="CO17" s="142"/>
      <c r="CP17" s="142"/>
      <c r="CQ17" s="142"/>
      <c r="CR17" s="142"/>
      <c r="CS17" s="142"/>
      <c r="CT17" s="142"/>
      <c r="CU17" s="142"/>
      <c r="CV17" s="142"/>
      <c r="CW17" s="142"/>
      <c r="CX17" s="142"/>
      <c r="CY17" s="142"/>
      <c r="CZ17" s="142"/>
      <c r="DA17" s="142"/>
      <c r="DB17" s="142"/>
      <c r="DC17" s="142"/>
      <c r="DD17" s="142"/>
      <c r="DE17" s="142"/>
      <c r="DF17" s="142"/>
      <c r="DG17" s="142"/>
      <c r="DH17" s="142"/>
      <c r="DI17" s="142"/>
      <c r="DJ17" s="142"/>
      <c r="DK17" s="142"/>
      <c r="DL17" s="142"/>
      <c r="DM17" s="142"/>
      <c r="DN17" s="142"/>
      <c r="DO17" s="142"/>
      <c r="DP17" s="142"/>
      <c r="DQ17" s="142"/>
      <c r="DR17" s="142"/>
      <c r="DS17" s="142"/>
      <c r="DT17" s="142"/>
      <c r="DU17" s="142"/>
      <c r="DV17" s="142"/>
      <c r="DW17" s="142"/>
      <c r="DX17" s="142"/>
      <c r="DY17" s="142"/>
      <c r="DZ17" s="142"/>
      <c r="EA17" s="142"/>
      <c r="EB17" s="142"/>
      <c r="EC17" s="142"/>
      <c r="ED17" s="142"/>
      <c r="EE17" s="142"/>
      <c r="EF17" s="142"/>
      <c r="EG17" s="142"/>
      <c r="EH17" s="142"/>
      <c r="EI17" s="142"/>
      <c r="EJ17" s="142"/>
      <c r="EK17" s="142"/>
      <c r="EL17" s="142"/>
      <c r="EM17" s="142"/>
      <c r="EN17" s="142"/>
      <c r="EO17" s="142"/>
      <c r="EP17" s="142"/>
      <c r="EQ17" s="142"/>
      <c r="ER17" s="142"/>
      <c r="ES17" s="142"/>
      <c r="ET17" s="142"/>
      <c r="EU17" s="142"/>
      <c r="EV17" s="142"/>
      <c r="EW17" s="142"/>
      <c r="EX17" s="142"/>
      <c r="EY17" s="142"/>
      <c r="EZ17" s="142"/>
      <c r="FA17" s="142"/>
      <c r="FB17" s="142"/>
      <c r="FC17" s="142"/>
      <c r="FD17" s="142"/>
      <c r="FE17" s="142"/>
      <c r="FF17" s="142"/>
      <c r="FG17" s="142"/>
      <c r="FH17" s="142"/>
      <c r="FI17" s="142"/>
      <c r="FJ17" s="142"/>
      <c r="FK17" s="142"/>
      <c r="FL17" s="142"/>
      <c r="FM17" s="142"/>
      <c r="FN17" s="142"/>
      <c r="FO17" s="142"/>
      <c r="FP17" s="142"/>
      <c r="FQ17" s="142"/>
      <c r="FR17" s="142"/>
      <c r="FS17" s="142"/>
      <c r="FT17" s="142"/>
      <c r="FU17" s="142"/>
      <c r="FV17" s="142"/>
      <c r="FW17" s="142"/>
      <c r="FX17" s="142"/>
      <c r="FY17" s="142"/>
      <c r="FZ17" s="142"/>
      <c r="GA17" s="142"/>
      <c r="GB17" s="142"/>
      <c r="GC17" s="142"/>
      <c r="GD17" s="142"/>
      <c r="GE17" s="142"/>
      <c r="GF17" s="142"/>
      <c r="GG17" s="142"/>
      <c r="GH17" s="142"/>
      <c r="GI17" s="142"/>
      <c r="GJ17" s="142"/>
      <c r="GK17" s="142"/>
      <c r="GL17" s="142"/>
      <c r="GM17" s="142"/>
      <c r="GN17" s="142"/>
      <c r="GO17" s="142"/>
      <c r="GP17" s="142"/>
      <c r="GQ17" s="142"/>
      <c r="GR17" s="142"/>
      <c r="GS17" s="142"/>
      <c r="GT17" s="142"/>
      <c r="GU17" s="142"/>
      <c r="GV17" s="142"/>
      <c r="GW17" s="142"/>
      <c r="GX17" s="142"/>
      <c r="GY17" s="142"/>
      <c r="GZ17" s="142"/>
      <c r="HA17" s="142"/>
      <c r="HB17" s="142"/>
      <c r="HC17" s="142"/>
      <c r="HD17" s="142"/>
      <c r="HE17" s="142"/>
      <c r="HF17" s="142"/>
      <c r="HG17" s="142"/>
      <c r="HH17" s="142"/>
      <c r="HI17" s="142"/>
      <c r="HJ17" s="142"/>
      <c r="HK17" s="142"/>
      <c r="HL17" s="142"/>
      <c r="HM17" s="142"/>
      <c r="HN17" s="142"/>
      <c r="HO17" s="142"/>
      <c r="HP17" s="142"/>
      <c r="HQ17" s="142"/>
      <c r="HR17" s="142"/>
      <c r="HS17" s="142"/>
      <c r="HT17" s="142"/>
      <c r="HU17" s="142"/>
      <c r="HV17" s="142"/>
      <c r="HW17" s="142"/>
      <c r="HX17" s="142"/>
      <c r="HY17" s="142"/>
      <c r="HZ17" s="142"/>
      <c r="IA17" s="142"/>
      <c r="IB17" s="142"/>
      <c r="IC17" s="142"/>
      <c r="ID17" s="142"/>
      <c r="IE17" s="142"/>
      <c r="IF17" s="142"/>
      <c r="IG17" s="142"/>
      <c r="IH17" s="142"/>
      <c r="II17" s="142"/>
      <c r="IJ17" s="142"/>
      <c r="IK17" s="142"/>
      <c r="IL17" s="142"/>
      <c r="IM17" s="142"/>
      <c r="IN17" s="142"/>
      <c r="IO17" s="142"/>
      <c r="IP17" s="142"/>
      <c r="IQ17" s="142"/>
      <c r="IR17" s="142"/>
      <c r="IS17" s="142"/>
      <c r="IT17" s="142"/>
      <c r="IU17" s="142"/>
      <c r="IV17" s="142"/>
      <c r="IW17" s="142"/>
      <c r="IX17" s="142"/>
      <c r="IY17" s="142"/>
      <c r="IZ17" s="142"/>
      <c r="JA17" s="142"/>
      <c r="JB17" s="142"/>
      <c r="JC17" s="142"/>
      <c r="JD17" s="142"/>
      <c r="JE17" s="142"/>
      <c r="JF17" s="142"/>
      <c r="JG17" s="142"/>
      <c r="JH17" s="142"/>
      <c r="JI17" s="142"/>
      <c r="JJ17" s="142"/>
      <c r="JK17" s="142"/>
      <c r="JL17" s="142"/>
      <c r="JM17" s="142"/>
      <c r="JN17" s="142"/>
      <c r="JO17" s="142"/>
      <c r="JP17" s="142"/>
      <c r="JQ17" s="142"/>
      <c r="JR17" s="142"/>
      <c r="JS17" s="142"/>
      <c r="JT17" s="142"/>
      <c r="JU17" s="142"/>
      <c r="JV17" s="142"/>
      <c r="JW17" s="142"/>
      <c r="JX17" s="142"/>
      <c r="JY17" s="142"/>
      <c r="JZ17" s="142"/>
      <c r="KA17" s="142"/>
      <c r="KB17" s="142"/>
      <c r="KC17" s="142"/>
      <c r="KD17" s="142"/>
      <c r="KE17" s="142"/>
      <c r="KF17" s="142"/>
      <c r="KG17" s="142"/>
      <c r="KH17" s="142"/>
      <c r="KI17" s="142"/>
      <c r="KJ17" s="142"/>
      <c r="KK17" s="142"/>
      <c r="KL17" s="142"/>
      <c r="KM17" s="142"/>
      <c r="KN17" s="142"/>
      <c r="KO17" s="142"/>
      <c r="KP17" s="142"/>
      <c r="KQ17" s="142"/>
      <c r="KR17" s="142"/>
      <c r="KS17" s="142"/>
      <c r="KT17" s="142"/>
      <c r="KU17" s="142"/>
      <c r="KV17" s="142"/>
      <c r="KW17" s="142"/>
      <c r="KX17" s="142"/>
      <c r="KY17" s="142"/>
      <c r="KZ17" s="142"/>
      <c r="LA17" s="142"/>
      <c r="LB17" s="142"/>
      <c r="LC17" s="142"/>
      <c r="LD17" s="142"/>
      <c r="LE17" s="142"/>
      <c r="LF17" s="142"/>
    </row>
    <row r="18" spans="1:318" s="144" customFormat="1" outlineLevel="1">
      <c r="A18" s="145"/>
      <c r="B18" s="138" t="str">
        <f t="shared" ca="1" si="10"/>
        <v/>
      </c>
      <c r="C18" s="138" t="str">
        <f t="shared" ca="1" si="11"/>
        <v/>
      </c>
      <c r="D18" s="138"/>
      <c r="E18" s="139" t="s">
        <v>229</v>
      </c>
      <c r="F18" s="150"/>
      <c r="G18" s="140" t="s">
        <v>270</v>
      </c>
      <c r="H18" s="140"/>
      <c r="I18" s="140" t="s">
        <v>264</v>
      </c>
      <c r="J18" s="148"/>
      <c r="K18" s="182" t="s">
        <v>300</v>
      </c>
      <c r="L18" s="141">
        <v>44522</v>
      </c>
      <c r="M18" s="141">
        <v>44522</v>
      </c>
      <c r="N18" s="169">
        <v>44561</v>
      </c>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c r="CL18" s="142"/>
      <c r="CM18" s="142"/>
      <c r="CN18" s="142"/>
      <c r="CO18" s="142"/>
      <c r="CP18" s="142"/>
      <c r="CQ18" s="142"/>
      <c r="CR18" s="142"/>
      <c r="CS18" s="142"/>
      <c r="CT18" s="142"/>
      <c r="CU18" s="142"/>
      <c r="CV18" s="142"/>
      <c r="CW18" s="142"/>
      <c r="CX18" s="142"/>
      <c r="CY18" s="142"/>
      <c r="CZ18" s="142"/>
      <c r="DA18" s="142"/>
      <c r="DB18" s="142"/>
      <c r="DC18" s="142"/>
      <c r="DD18" s="142"/>
      <c r="DE18" s="142"/>
      <c r="DF18" s="142"/>
      <c r="DG18" s="142"/>
      <c r="DH18" s="142"/>
      <c r="DI18" s="142"/>
      <c r="DJ18" s="142"/>
      <c r="DK18" s="142"/>
      <c r="DL18" s="142"/>
      <c r="DM18" s="142"/>
      <c r="DN18" s="142"/>
      <c r="DO18" s="142"/>
      <c r="DP18" s="142"/>
      <c r="DQ18" s="142"/>
      <c r="DR18" s="142"/>
      <c r="DS18" s="142"/>
      <c r="DT18" s="142"/>
      <c r="DU18" s="142"/>
      <c r="DV18" s="142"/>
      <c r="DW18" s="142"/>
      <c r="DX18" s="142"/>
      <c r="DY18" s="142"/>
      <c r="DZ18" s="142"/>
      <c r="EA18" s="142"/>
      <c r="EB18" s="142"/>
      <c r="EC18" s="142"/>
      <c r="ED18" s="142"/>
      <c r="EE18" s="142"/>
      <c r="EF18" s="142"/>
      <c r="EG18" s="142"/>
      <c r="EH18" s="142"/>
      <c r="EI18" s="142"/>
      <c r="EJ18" s="142"/>
      <c r="EK18" s="142"/>
      <c r="EL18" s="142"/>
      <c r="EM18" s="142"/>
      <c r="EN18" s="142"/>
      <c r="EO18" s="142"/>
      <c r="EP18" s="142"/>
      <c r="EQ18" s="142"/>
      <c r="ER18" s="142"/>
      <c r="ES18" s="142"/>
      <c r="ET18" s="142"/>
      <c r="EU18" s="142"/>
      <c r="EV18" s="142"/>
      <c r="EW18" s="142"/>
      <c r="EX18" s="142"/>
      <c r="EY18" s="142"/>
      <c r="EZ18" s="142"/>
      <c r="FA18" s="142"/>
      <c r="FB18" s="142"/>
      <c r="FC18" s="142"/>
      <c r="FD18" s="142"/>
      <c r="FE18" s="142"/>
      <c r="FF18" s="142"/>
      <c r="FG18" s="142"/>
      <c r="FH18" s="142"/>
      <c r="FI18" s="142"/>
      <c r="FJ18" s="142"/>
      <c r="FK18" s="142"/>
      <c r="FL18" s="142"/>
      <c r="FM18" s="142"/>
      <c r="FN18" s="142"/>
      <c r="FO18" s="142"/>
      <c r="FP18" s="142"/>
      <c r="FQ18" s="142"/>
      <c r="FR18" s="142"/>
      <c r="FS18" s="142"/>
      <c r="FT18" s="142"/>
      <c r="FU18" s="142"/>
      <c r="FV18" s="142"/>
      <c r="FW18" s="142"/>
      <c r="FX18" s="142"/>
      <c r="FY18" s="142"/>
      <c r="FZ18" s="142"/>
      <c r="GA18" s="142"/>
      <c r="GB18" s="142"/>
      <c r="GC18" s="142"/>
      <c r="GD18" s="142"/>
      <c r="GE18" s="142"/>
      <c r="GF18" s="142"/>
      <c r="GG18" s="142"/>
      <c r="GH18" s="142"/>
      <c r="GI18" s="142"/>
      <c r="GJ18" s="142"/>
      <c r="GK18" s="142"/>
      <c r="GL18" s="142"/>
      <c r="GM18" s="142"/>
      <c r="GN18" s="142"/>
      <c r="GO18" s="142"/>
      <c r="GP18" s="142"/>
      <c r="GQ18" s="142"/>
      <c r="GR18" s="142"/>
      <c r="GS18" s="142"/>
      <c r="GT18" s="142"/>
      <c r="GU18" s="142"/>
      <c r="GV18" s="142"/>
      <c r="GW18" s="142"/>
      <c r="GX18" s="142"/>
      <c r="GY18" s="142"/>
      <c r="GZ18" s="142"/>
      <c r="HA18" s="142"/>
      <c r="HB18" s="142"/>
      <c r="HC18" s="142"/>
      <c r="HD18" s="142"/>
      <c r="HE18" s="142"/>
      <c r="HF18" s="142"/>
      <c r="HG18" s="142"/>
      <c r="HH18" s="142"/>
      <c r="HI18" s="142"/>
      <c r="HJ18" s="142"/>
      <c r="HK18" s="142"/>
      <c r="HL18" s="142"/>
      <c r="HM18" s="142"/>
      <c r="HN18" s="142"/>
      <c r="HO18" s="142"/>
      <c r="HP18" s="142"/>
      <c r="HQ18" s="142"/>
      <c r="HR18" s="142"/>
      <c r="HS18" s="142"/>
      <c r="HT18" s="142"/>
      <c r="HU18" s="142"/>
      <c r="HV18" s="142"/>
      <c r="HW18" s="142"/>
      <c r="HX18" s="142"/>
      <c r="HY18" s="142"/>
      <c r="HZ18" s="142"/>
      <c r="IA18" s="142"/>
      <c r="IB18" s="142"/>
      <c r="IC18" s="142"/>
      <c r="ID18" s="142"/>
      <c r="IE18" s="142"/>
      <c r="IF18" s="142"/>
      <c r="IG18" s="142"/>
      <c r="IH18" s="142"/>
      <c r="II18" s="142"/>
      <c r="IJ18" s="142"/>
      <c r="IK18" s="142"/>
      <c r="IL18" s="142"/>
      <c r="IM18" s="142"/>
      <c r="IN18" s="142"/>
      <c r="IO18" s="142"/>
      <c r="IP18" s="142"/>
      <c r="IQ18" s="142"/>
      <c r="IR18" s="142"/>
      <c r="IS18" s="142"/>
      <c r="IT18" s="142"/>
      <c r="IU18" s="142"/>
      <c r="IV18" s="142"/>
      <c r="IW18" s="142"/>
      <c r="IX18" s="142"/>
      <c r="IY18" s="142"/>
      <c r="IZ18" s="142"/>
      <c r="JA18" s="142"/>
      <c r="JB18" s="142"/>
      <c r="JC18" s="142"/>
      <c r="JD18" s="142"/>
      <c r="JE18" s="142"/>
      <c r="JF18" s="142"/>
      <c r="JG18" s="142"/>
      <c r="JH18" s="142"/>
      <c r="JI18" s="142"/>
      <c r="JJ18" s="142"/>
      <c r="JK18" s="142"/>
      <c r="JL18" s="142"/>
      <c r="JM18" s="142"/>
      <c r="JN18" s="142"/>
      <c r="JO18" s="142"/>
      <c r="JP18" s="142"/>
      <c r="JQ18" s="142"/>
      <c r="JR18" s="142"/>
      <c r="JS18" s="142"/>
      <c r="JT18" s="142"/>
      <c r="JU18" s="142"/>
      <c r="JV18" s="142"/>
      <c r="JW18" s="142"/>
      <c r="JX18" s="142"/>
      <c r="JY18" s="142"/>
      <c r="JZ18" s="142"/>
      <c r="KA18" s="142"/>
      <c r="KB18" s="142"/>
      <c r="KC18" s="142"/>
      <c r="KD18" s="142"/>
      <c r="KE18" s="142"/>
      <c r="KF18" s="142"/>
      <c r="KG18" s="142"/>
      <c r="KH18" s="142"/>
      <c r="KI18" s="142"/>
      <c r="KJ18" s="142"/>
      <c r="KK18" s="142"/>
      <c r="KL18" s="142"/>
      <c r="KM18" s="142"/>
      <c r="KN18" s="142"/>
      <c r="KO18" s="142"/>
      <c r="KP18" s="142"/>
      <c r="KQ18" s="142"/>
      <c r="KR18" s="142"/>
      <c r="KS18" s="142"/>
      <c r="KT18" s="142"/>
      <c r="KU18" s="142"/>
      <c r="KV18" s="142"/>
      <c r="KW18" s="142"/>
      <c r="KX18" s="142"/>
      <c r="KY18" s="142"/>
      <c r="KZ18" s="142"/>
      <c r="LA18" s="142"/>
      <c r="LB18" s="142"/>
      <c r="LC18" s="142"/>
      <c r="LD18" s="142"/>
      <c r="LE18" s="142"/>
      <c r="LF18" s="142"/>
    </row>
    <row r="19" spans="1:318" s="144" customFormat="1" ht="43.2" outlineLevel="1">
      <c r="A19" s="145"/>
      <c r="B19" s="138" t="str">
        <f t="shared" ca="1" si="10"/>
        <v/>
      </c>
      <c r="C19" s="138" t="str">
        <f t="shared" ca="1" si="11"/>
        <v/>
      </c>
      <c r="D19" s="138"/>
      <c r="E19" s="139" t="s">
        <v>229</v>
      </c>
      <c r="F19" s="150"/>
      <c r="G19" s="140" t="s">
        <v>271</v>
      </c>
      <c r="H19" s="140"/>
      <c r="I19" s="140" t="s">
        <v>269</v>
      </c>
      <c r="J19" s="148" t="s">
        <v>293</v>
      </c>
      <c r="K19" s="182" t="s">
        <v>300</v>
      </c>
      <c r="L19" s="141">
        <v>44515</v>
      </c>
      <c r="M19" s="141">
        <v>44526</v>
      </c>
      <c r="N19" s="169">
        <v>44540</v>
      </c>
      <c r="O19" s="142"/>
      <c r="P19" s="142"/>
      <c r="Q19" s="142"/>
      <c r="R19" s="142"/>
      <c r="S19" s="142"/>
      <c r="T19" s="142"/>
      <c r="U19" s="142"/>
      <c r="V19" s="142"/>
      <c r="W19" s="142"/>
      <c r="X19" s="142"/>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c r="CI19" s="142"/>
      <c r="CJ19" s="142"/>
      <c r="CK19" s="142"/>
      <c r="CL19" s="142"/>
      <c r="CM19" s="142"/>
      <c r="CN19" s="142"/>
      <c r="CO19" s="142"/>
      <c r="CP19" s="142"/>
      <c r="CQ19" s="142"/>
      <c r="CR19" s="142"/>
      <c r="CS19" s="142"/>
      <c r="CT19" s="142"/>
      <c r="CU19" s="142"/>
      <c r="CV19" s="142"/>
      <c r="CW19" s="142"/>
      <c r="CX19" s="142"/>
      <c r="CY19" s="142"/>
      <c r="CZ19" s="142"/>
      <c r="DA19" s="142"/>
      <c r="DB19" s="142"/>
      <c r="DC19" s="142"/>
      <c r="DD19" s="142"/>
      <c r="DE19" s="142"/>
      <c r="DF19" s="142"/>
      <c r="DG19" s="142"/>
      <c r="DH19" s="142"/>
      <c r="DI19" s="142"/>
      <c r="DJ19" s="142"/>
      <c r="DK19" s="142"/>
      <c r="DL19" s="142"/>
      <c r="DM19" s="142"/>
      <c r="DN19" s="142"/>
      <c r="DO19" s="142"/>
      <c r="DP19" s="142"/>
      <c r="DQ19" s="142"/>
      <c r="DR19" s="142"/>
      <c r="DS19" s="142"/>
      <c r="DT19" s="142"/>
      <c r="DU19" s="142"/>
      <c r="DV19" s="142"/>
      <c r="DW19" s="142"/>
      <c r="DX19" s="142"/>
      <c r="DY19" s="142"/>
      <c r="DZ19" s="142"/>
      <c r="EA19" s="142"/>
      <c r="EB19" s="142"/>
      <c r="EC19" s="142"/>
      <c r="ED19" s="142"/>
      <c r="EE19" s="142"/>
      <c r="EF19" s="142"/>
      <c r="EG19" s="142"/>
      <c r="EH19" s="142"/>
      <c r="EI19" s="142"/>
      <c r="EJ19" s="142"/>
      <c r="EK19" s="142"/>
      <c r="EL19" s="142"/>
      <c r="EM19" s="142"/>
      <c r="EN19" s="142"/>
      <c r="EO19" s="142"/>
      <c r="EP19" s="142"/>
      <c r="EQ19" s="142"/>
      <c r="ER19" s="142"/>
      <c r="ES19" s="142"/>
      <c r="ET19" s="142"/>
      <c r="EU19" s="142"/>
      <c r="EV19" s="142"/>
      <c r="EW19" s="142"/>
      <c r="EX19" s="142"/>
      <c r="EY19" s="142"/>
      <c r="EZ19" s="142"/>
      <c r="FA19" s="142"/>
      <c r="FB19" s="142"/>
      <c r="FC19" s="142"/>
      <c r="FD19" s="142"/>
      <c r="FE19" s="142"/>
      <c r="FF19" s="142"/>
      <c r="FG19" s="142"/>
      <c r="FH19" s="142"/>
      <c r="FI19" s="142"/>
      <c r="FJ19" s="142"/>
      <c r="FK19" s="142"/>
      <c r="FL19" s="142"/>
      <c r="FM19" s="142"/>
      <c r="FN19" s="142"/>
      <c r="FO19" s="142"/>
      <c r="FP19" s="142"/>
      <c r="FQ19" s="142"/>
      <c r="FR19" s="142"/>
      <c r="FS19" s="142"/>
      <c r="FT19" s="142"/>
      <c r="FU19" s="142"/>
      <c r="FV19" s="142"/>
      <c r="FW19" s="142"/>
      <c r="FX19" s="142"/>
      <c r="FY19" s="142"/>
      <c r="FZ19" s="142"/>
      <c r="GA19" s="142"/>
      <c r="GB19" s="142"/>
      <c r="GC19" s="142"/>
      <c r="GD19" s="142"/>
      <c r="GE19" s="142"/>
      <c r="GF19" s="142"/>
      <c r="GG19" s="142"/>
      <c r="GH19" s="142"/>
      <c r="GI19" s="142"/>
      <c r="GJ19" s="142"/>
      <c r="GK19" s="142"/>
      <c r="GL19" s="142"/>
      <c r="GM19" s="142"/>
      <c r="GN19" s="142"/>
      <c r="GO19" s="142"/>
      <c r="GP19" s="142"/>
      <c r="GQ19" s="142"/>
      <c r="GR19" s="142"/>
      <c r="GS19" s="142"/>
      <c r="GT19" s="142"/>
      <c r="GU19" s="142"/>
      <c r="GV19" s="142"/>
      <c r="GW19" s="142"/>
      <c r="GX19" s="142"/>
      <c r="GY19" s="142"/>
      <c r="GZ19" s="142"/>
      <c r="HA19" s="142"/>
      <c r="HB19" s="142"/>
      <c r="HC19" s="142"/>
      <c r="HD19" s="142"/>
      <c r="HE19" s="142"/>
      <c r="HF19" s="142"/>
      <c r="HG19" s="142"/>
      <c r="HH19" s="142"/>
      <c r="HI19" s="142"/>
      <c r="HJ19" s="142"/>
      <c r="HK19" s="142"/>
      <c r="HL19" s="142"/>
      <c r="HM19" s="142"/>
      <c r="HN19" s="142"/>
      <c r="HO19" s="142"/>
      <c r="HP19" s="142"/>
      <c r="HQ19" s="142"/>
      <c r="HR19" s="142"/>
      <c r="HS19" s="142"/>
      <c r="HT19" s="142"/>
      <c r="HU19" s="142"/>
      <c r="HV19" s="142"/>
      <c r="HW19" s="142"/>
      <c r="HX19" s="142"/>
      <c r="HY19" s="142"/>
      <c r="HZ19" s="142"/>
      <c r="IA19" s="142"/>
      <c r="IB19" s="142"/>
      <c r="IC19" s="142"/>
      <c r="ID19" s="142"/>
      <c r="IE19" s="142"/>
      <c r="IF19" s="142"/>
      <c r="IG19" s="142"/>
      <c r="IH19" s="142"/>
      <c r="II19" s="142"/>
      <c r="IJ19" s="142"/>
      <c r="IK19" s="142"/>
      <c r="IL19" s="142"/>
      <c r="IM19" s="142"/>
      <c r="IN19" s="142"/>
      <c r="IO19" s="142"/>
      <c r="IP19" s="142"/>
      <c r="IQ19" s="142"/>
      <c r="IR19" s="142"/>
      <c r="IS19" s="142"/>
      <c r="IT19" s="142"/>
      <c r="IU19" s="142"/>
      <c r="IV19" s="142"/>
      <c r="IW19" s="142"/>
      <c r="IX19" s="142"/>
      <c r="IY19" s="142"/>
      <c r="IZ19" s="142"/>
      <c r="JA19" s="142"/>
      <c r="JB19" s="142"/>
      <c r="JC19" s="142"/>
      <c r="JD19" s="142"/>
      <c r="JE19" s="142"/>
      <c r="JF19" s="142"/>
      <c r="JG19" s="142"/>
      <c r="JH19" s="142"/>
      <c r="JI19" s="142"/>
      <c r="JJ19" s="142"/>
      <c r="JK19" s="142"/>
      <c r="JL19" s="142"/>
      <c r="JM19" s="142"/>
      <c r="JN19" s="142"/>
      <c r="JO19" s="142"/>
      <c r="JP19" s="142"/>
      <c r="JQ19" s="142"/>
      <c r="JR19" s="142"/>
      <c r="JS19" s="142"/>
      <c r="JT19" s="142"/>
      <c r="JU19" s="142"/>
      <c r="JV19" s="142"/>
      <c r="JW19" s="142"/>
      <c r="JX19" s="142"/>
      <c r="JY19" s="142"/>
      <c r="JZ19" s="142"/>
      <c r="KA19" s="142"/>
      <c r="KB19" s="142"/>
      <c r="KC19" s="142"/>
      <c r="KD19" s="142"/>
      <c r="KE19" s="142"/>
      <c r="KF19" s="142"/>
      <c r="KG19" s="142"/>
      <c r="KH19" s="142"/>
      <c r="KI19" s="142"/>
      <c r="KJ19" s="142"/>
      <c r="KK19" s="142"/>
      <c r="KL19" s="142"/>
      <c r="KM19" s="142"/>
      <c r="KN19" s="142"/>
      <c r="KO19" s="142"/>
      <c r="KP19" s="142"/>
      <c r="KQ19" s="142"/>
      <c r="KR19" s="142"/>
      <c r="KS19" s="142"/>
      <c r="KT19" s="142"/>
      <c r="KU19" s="142"/>
      <c r="KV19" s="142"/>
      <c r="KW19" s="142"/>
      <c r="KX19" s="142"/>
      <c r="KY19" s="142"/>
      <c r="KZ19" s="142"/>
      <c r="LA19" s="142"/>
      <c r="LB19" s="142"/>
      <c r="LC19" s="142"/>
      <c r="LD19" s="142"/>
      <c r="LE19" s="142"/>
      <c r="LF19" s="142"/>
    </row>
    <row r="20" spans="1:318" s="144" customFormat="1" outlineLevel="1">
      <c r="A20" s="145"/>
      <c r="B20" s="138" t="str">
        <f t="shared" ca="1" si="10"/>
        <v/>
      </c>
      <c r="C20" s="138" t="str">
        <f t="shared" ca="1" si="11"/>
        <v/>
      </c>
      <c r="D20" s="138"/>
      <c r="E20" s="139" t="s">
        <v>229</v>
      </c>
      <c r="F20" s="150"/>
      <c r="G20" s="140" t="s">
        <v>272</v>
      </c>
      <c r="H20" s="140"/>
      <c r="I20" s="140" t="s">
        <v>269</v>
      </c>
      <c r="J20" s="148"/>
      <c r="K20" s="182" t="s">
        <v>300</v>
      </c>
      <c r="L20" s="141">
        <v>44524</v>
      </c>
      <c r="M20" s="141">
        <v>44524</v>
      </c>
      <c r="N20" s="169">
        <v>44561</v>
      </c>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c r="CJ20" s="142"/>
      <c r="CK20" s="142"/>
      <c r="CL20" s="142"/>
      <c r="CM20" s="142"/>
      <c r="CN20" s="142"/>
      <c r="CO20" s="142"/>
      <c r="CP20" s="142"/>
      <c r="CQ20" s="142"/>
      <c r="CR20" s="142"/>
      <c r="CS20" s="142"/>
      <c r="CT20" s="142"/>
      <c r="CU20" s="142"/>
      <c r="CV20" s="142"/>
      <c r="CW20" s="142"/>
      <c r="CX20" s="142"/>
      <c r="CY20" s="142"/>
      <c r="CZ20" s="142"/>
      <c r="DA20" s="142"/>
      <c r="DB20" s="142"/>
      <c r="DC20" s="142"/>
      <c r="DD20" s="142"/>
      <c r="DE20" s="142"/>
      <c r="DF20" s="142"/>
      <c r="DG20" s="142"/>
      <c r="DH20" s="142"/>
      <c r="DI20" s="142"/>
      <c r="DJ20" s="142"/>
      <c r="DK20" s="142"/>
      <c r="DL20" s="142"/>
      <c r="DM20" s="142"/>
      <c r="DN20" s="142"/>
      <c r="DO20" s="142"/>
      <c r="DP20" s="142"/>
      <c r="DQ20" s="142"/>
      <c r="DR20" s="142"/>
      <c r="DS20" s="142"/>
      <c r="DT20" s="142"/>
      <c r="DU20" s="142"/>
      <c r="DV20" s="142"/>
      <c r="DW20" s="142"/>
      <c r="DX20" s="142"/>
      <c r="DY20" s="142"/>
      <c r="DZ20" s="142"/>
      <c r="EA20" s="142"/>
      <c r="EB20" s="142"/>
      <c r="EC20" s="142"/>
      <c r="ED20" s="142"/>
      <c r="EE20" s="142"/>
      <c r="EF20" s="142"/>
      <c r="EG20" s="142"/>
      <c r="EH20" s="142"/>
      <c r="EI20" s="142"/>
      <c r="EJ20" s="142"/>
      <c r="EK20" s="142"/>
      <c r="EL20" s="142"/>
      <c r="EM20" s="142"/>
      <c r="EN20" s="142"/>
      <c r="EO20" s="142"/>
      <c r="EP20" s="142"/>
      <c r="EQ20" s="142"/>
      <c r="ER20" s="142"/>
      <c r="ES20" s="142"/>
      <c r="ET20" s="142"/>
      <c r="EU20" s="142"/>
      <c r="EV20" s="142"/>
      <c r="EW20" s="142"/>
      <c r="EX20" s="142"/>
      <c r="EY20" s="142"/>
      <c r="EZ20" s="142"/>
      <c r="FA20" s="142"/>
      <c r="FB20" s="142"/>
      <c r="FC20" s="142"/>
      <c r="FD20" s="142"/>
      <c r="FE20" s="142"/>
      <c r="FF20" s="142"/>
      <c r="FG20" s="142"/>
      <c r="FH20" s="142"/>
      <c r="FI20" s="142"/>
      <c r="FJ20" s="142"/>
      <c r="FK20" s="142"/>
      <c r="FL20" s="142"/>
      <c r="FM20" s="142"/>
      <c r="FN20" s="142"/>
      <c r="FO20" s="142"/>
      <c r="FP20" s="142"/>
      <c r="FQ20" s="142"/>
      <c r="FR20" s="142"/>
      <c r="FS20" s="142"/>
      <c r="FT20" s="142"/>
      <c r="FU20" s="142"/>
      <c r="FV20" s="142"/>
      <c r="FW20" s="142"/>
      <c r="FX20" s="142"/>
      <c r="FY20" s="142"/>
      <c r="FZ20" s="142"/>
      <c r="GA20" s="142"/>
      <c r="GB20" s="142"/>
      <c r="GC20" s="142"/>
      <c r="GD20" s="142"/>
      <c r="GE20" s="142"/>
      <c r="GF20" s="142"/>
      <c r="GG20" s="142"/>
      <c r="GH20" s="142"/>
      <c r="GI20" s="142"/>
      <c r="GJ20" s="142"/>
      <c r="GK20" s="142"/>
      <c r="GL20" s="142"/>
      <c r="GM20" s="142"/>
      <c r="GN20" s="142"/>
      <c r="GO20" s="142"/>
      <c r="GP20" s="142"/>
      <c r="GQ20" s="142"/>
      <c r="GR20" s="142"/>
      <c r="GS20" s="142"/>
      <c r="GT20" s="142"/>
      <c r="GU20" s="142"/>
      <c r="GV20" s="142"/>
      <c r="GW20" s="142"/>
      <c r="GX20" s="142"/>
      <c r="GY20" s="142"/>
      <c r="GZ20" s="142"/>
      <c r="HA20" s="142"/>
      <c r="HB20" s="142"/>
      <c r="HC20" s="142"/>
      <c r="HD20" s="142"/>
      <c r="HE20" s="142"/>
      <c r="HF20" s="142"/>
      <c r="HG20" s="142"/>
      <c r="HH20" s="142"/>
      <c r="HI20" s="142"/>
      <c r="HJ20" s="142"/>
      <c r="HK20" s="142"/>
      <c r="HL20" s="142"/>
      <c r="HM20" s="142"/>
      <c r="HN20" s="142"/>
      <c r="HO20" s="142"/>
      <c r="HP20" s="142"/>
      <c r="HQ20" s="142"/>
      <c r="HR20" s="142"/>
      <c r="HS20" s="142"/>
      <c r="HT20" s="142"/>
      <c r="HU20" s="142"/>
      <c r="HV20" s="142"/>
      <c r="HW20" s="142"/>
      <c r="HX20" s="142"/>
      <c r="HY20" s="142"/>
      <c r="HZ20" s="142"/>
      <c r="IA20" s="142"/>
      <c r="IB20" s="142"/>
      <c r="IC20" s="142"/>
      <c r="ID20" s="142"/>
      <c r="IE20" s="142"/>
      <c r="IF20" s="142"/>
      <c r="IG20" s="142"/>
      <c r="IH20" s="142"/>
      <c r="II20" s="142"/>
      <c r="IJ20" s="142"/>
      <c r="IK20" s="142"/>
      <c r="IL20" s="142"/>
      <c r="IM20" s="142"/>
      <c r="IN20" s="142"/>
      <c r="IO20" s="142"/>
      <c r="IP20" s="142"/>
      <c r="IQ20" s="142"/>
      <c r="IR20" s="142"/>
      <c r="IS20" s="142"/>
      <c r="IT20" s="142"/>
      <c r="IU20" s="142"/>
      <c r="IV20" s="142"/>
      <c r="IW20" s="142"/>
      <c r="IX20" s="142"/>
      <c r="IY20" s="142"/>
      <c r="IZ20" s="142"/>
      <c r="JA20" s="142"/>
      <c r="JB20" s="142"/>
      <c r="JC20" s="142"/>
      <c r="JD20" s="142"/>
      <c r="JE20" s="142"/>
      <c r="JF20" s="142"/>
      <c r="JG20" s="142"/>
      <c r="JH20" s="142"/>
      <c r="JI20" s="142"/>
      <c r="JJ20" s="142"/>
      <c r="JK20" s="142"/>
      <c r="JL20" s="142"/>
      <c r="JM20" s="142"/>
      <c r="JN20" s="142"/>
      <c r="JO20" s="142"/>
      <c r="JP20" s="142"/>
      <c r="JQ20" s="142"/>
      <c r="JR20" s="142"/>
      <c r="JS20" s="142"/>
      <c r="JT20" s="142"/>
      <c r="JU20" s="142"/>
      <c r="JV20" s="142"/>
      <c r="JW20" s="142"/>
      <c r="JX20" s="142"/>
      <c r="JY20" s="142"/>
      <c r="JZ20" s="142"/>
      <c r="KA20" s="142"/>
      <c r="KB20" s="142"/>
      <c r="KC20" s="142"/>
      <c r="KD20" s="142"/>
      <c r="KE20" s="142"/>
      <c r="KF20" s="142"/>
      <c r="KG20" s="142"/>
      <c r="KH20" s="142"/>
      <c r="KI20" s="142"/>
      <c r="KJ20" s="142"/>
      <c r="KK20" s="142"/>
      <c r="KL20" s="142"/>
      <c r="KM20" s="142"/>
      <c r="KN20" s="142"/>
      <c r="KO20" s="142"/>
      <c r="KP20" s="142"/>
      <c r="KQ20" s="142"/>
      <c r="KR20" s="142"/>
      <c r="KS20" s="142"/>
      <c r="KT20" s="142"/>
      <c r="KU20" s="142"/>
      <c r="KV20" s="142"/>
      <c r="KW20" s="142"/>
      <c r="KX20" s="142"/>
      <c r="KY20" s="142"/>
      <c r="KZ20" s="142"/>
      <c r="LA20" s="142"/>
      <c r="LB20" s="142"/>
      <c r="LC20" s="142"/>
      <c r="LD20" s="142"/>
      <c r="LE20" s="142"/>
      <c r="LF20" s="142"/>
    </row>
    <row r="21" spans="1:318" s="144" customFormat="1" outlineLevel="1">
      <c r="A21" s="145"/>
      <c r="B21" s="138" t="str">
        <f t="shared" ca="1" si="10"/>
        <v/>
      </c>
      <c r="C21" s="138" t="str">
        <f t="shared" ca="1" si="11"/>
        <v/>
      </c>
      <c r="D21" s="138"/>
      <c r="E21" s="139" t="s">
        <v>229</v>
      </c>
      <c r="F21" s="150"/>
      <c r="G21" s="140" t="s">
        <v>273</v>
      </c>
      <c r="H21" s="140"/>
      <c r="I21" s="140" t="s">
        <v>264</v>
      </c>
      <c r="J21" s="148"/>
      <c r="K21" s="182" t="s">
        <v>300</v>
      </c>
      <c r="L21" s="141">
        <v>44524</v>
      </c>
      <c r="M21" s="141">
        <v>44524</v>
      </c>
      <c r="N21" s="169">
        <v>44561</v>
      </c>
      <c r="O21" s="142"/>
      <c r="P21" s="142"/>
      <c r="Q21" s="142"/>
      <c r="R21" s="142"/>
      <c r="S21" s="142"/>
      <c r="T21" s="142"/>
      <c r="U21" s="142"/>
      <c r="V21" s="142"/>
      <c r="W21" s="142"/>
      <c r="X21" s="142"/>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142"/>
      <c r="CS21" s="142"/>
      <c r="CT21" s="142"/>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142"/>
      <c r="DQ21" s="142"/>
      <c r="DR21" s="142"/>
      <c r="DS21" s="142"/>
      <c r="DT21" s="142"/>
      <c r="DU21" s="142"/>
      <c r="DV21" s="142"/>
      <c r="DW21" s="142"/>
      <c r="DX21" s="142"/>
      <c r="DY21" s="142"/>
      <c r="DZ21" s="142"/>
      <c r="EA21" s="142"/>
      <c r="EB21" s="142"/>
      <c r="EC21" s="142"/>
      <c r="ED21" s="142"/>
      <c r="EE21" s="142"/>
      <c r="EF21" s="142"/>
      <c r="EG21" s="142"/>
      <c r="EH21" s="142"/>
      <c r="EI21" s="142"/>
      <c r="EJ21" s="142"/>
      <c r="EK21" s="142"/>
      <c r="EL21" s="142"/>
      <c r="EM21" s="142"/>
      <c r="EN21" s="142"/>
      <c r="EO21" s="142"/>
      <c r="EP21" s="142"/>
      <c r="EQ21" s="142"/>
      <c r="ER21" s="142"/>
      <c r="ES21" s="142"/>
      <c r="ET21" s="142"/>
      <c r="EU21" s="142"/>
      <c r="EV21" s="142"/>
      <c r="EW21" s="142"/>
      <c r="EX21" s="142"/>
      <c r="EY21" s="142"/>
      <c r="EZ21" s="142"/>
      <c r="FA21" s="142"/>
      <c r="FB21" s="142"/>
      <c r="FC21" s="142"/>
      <c r="FD21" s="142"/>
      <c r="FE21" s="142"/>
      <c r="FF21" s="142"/>
      <c r="FG21" s="142"/>
      <c r="FH21" s="142"/>
      <c r="FI21" s="142"/>
      <c r="FJ21" s="142"/>
      <c r="FK21" s="142"/>
      <c r="FL21" s="142"/>
      <c r="FM21" s="142"/>
      <c r="FN21" s="142"/>
      <c r="FO21" s="142"/>
      <c r="FP21" s="142"/>
      <c r="FQ21" s="142"/>
      <c r="FR21" s="142"/>
      <c r="FS21" s="142"/>
      <c r="FT21" s="142"/>
      <c r="FU21" s="142"/>
      <c r="FV21" s="142"/>
      <c r="FW21" s="142"/>
      <c r="FX21" s="142"/>
      <c r="FY21" s="142"/>
      <c r="FZ21" s="142"/>
      <c r="GA21" s="142"/>
      <c r="GB21" s="142"/>
      <c r="GC21" s="142"/>
      <c r="GD21" s="142"/>
      <c r="GE21" s="142"/>
      <c r="GF21" s="142"/>
      <c r="GG21" s="142"/>
      <c r="GH21" s="142"/>
      <c r="GI21" s="142"/>
      <c r="GJ21" s="142"/>
      <c r="GK21" s="142"/>
      <c r="GL21" s="142"/>
      <c r="GM21" s="142"/>
      <c r="GN21" s="142"/>
      <c r="GO21" s="142"/>
      <c r="GP21" s="142"/>
      <c r="GQ21" s="142"/>
      <c r="GR21" s="142"/>
      <c r="GS21" s="142"/>
      <c r="GT21" s="142"/>
      <c r="GU21" s="142"/>
      <c r="GV21" s="142"/>
      <c r="GW21" s="142"/>
      <c r="GX21" s="142"/>
      <c r="GY21" s="142"/>
      <c r="GZ21" s="142"/>
      <c r="HA21" s="142"/>
      <c r="HB21" s="142"/>
      <c r="HC21" s="142"/>
      <c r="HD21" s="142"/>
      <c r="HE21" s="142"/>
      <c r="HF21" s="142"/>
      <c r="HG21" s="142"/>
      <c r="HH21" s="142"/>
      <c r="HI21" s="142"/>
      <c r="HJ21" s="142"/>
      <c r="HK21" s="142"/>
      <c r="HL21" s="142"/>
      <c r="HM21" s="142"/>
      <c r="HN21" s="142"/>
      <c r="HO21" s="142"/>
      <c r="HP21" s="142"/>
      <c r="HQ21" s="142"/>
      <c r="HR21" s="142"/>
      <c r="HS21" s="142"/>
      <c r="HT21" s="142"/>
      <c r="HU21" s="142"/>
      <c r="HV21" s="142"/>
      <c r="HW21" s="142"/>
      <c r="HX21" s="142"/>
      <c r="HY21" s="142"/>
      <c r="HZ21" s="142"/>
      <c r="IA21" s="142"/>
      <c r="IB21" s="142"/>
      <c r="IC21" s="142"/>
      <c r="ID21" s="142"/>
      <c r="IE21" s="142"/>
      <c r="IF21" s="142"/>
      <c r="IG21" s="142"/>
      <c r="IH21" s="142"/>
      <c r="II21" s="142"/>
      <c r="IJ21" s="142"/>
      <c r="IK21" s="142"/>
      <c r="IL21" s="142"/>
      <c r="IM21" s="142"/>
      <c r="IN21" s="142"/>
      <c r="IO21" s="142"/>
      <c r="IP21" s="142"/>
      <c r="IQ21" s="142"/>
      <c r="IR21" s="142"/>
      <c r="IS21" s="142"/>
      <c r="IT21" s="142"/>
      <c r="IU21" s="142"/>
      <c r="IV21" s="142"/>
      <c r="IW21" s="142"/>
      <c r="IX21" s="142"/>
      <c r="IY21" s="142"/>
      <c r="IZ21" s="142"/>
      <c r="JA21" s="142"/>
      <c r="JB21" s="142"/>
      <c r="JC21" s="142"/>
      <c r="JD21" s="142"/>
      <c r="JE21" s="142"/>
      <c r="JF21" s="142"/>
      <c r="JG21" s="142"/>
      <c r="JH21" s="142"/>
      <c r="JI21" s="142"/>
      <c r="JJ21" s="142"/>
      <c r="JK21" s="142"/>
      <c r="JL21" s="142"/>
      <c r="JM21" s="142"/>
      <c r="JN21" s="142"/>
      <c r="JO21" s="142"/>
      <c r="JP21" s="142"/>
      <c r="JQ21" s="142"/>
      <c r="JR21" s="142"/>
      <c r="JS21" s="142"/>
      <c r="JT21" s="142"/>
      <c r="JU21" s="142"/>
      <c r="JV21" s="142"/>
      <c r="JW21" s="142"/>
      <c r="JX21" s="142"/>
      <c r="JY21" s="142"/>
      <c r="JZ21" s="142"/>
      <c r="KA21" s="142"/>
      <c r="KB21" s="142"/>
      <c r="KC21" s="142"/>
      <c r="KD21" s="142"/>
      <c r="KE21" s="142"/>
      <c r="KF21" s="142"/>
      <c r="KG21" s="142"/>
      <c r="KH21" s="142"/>
      <c r="KI21" s="142"/>
      <c r="KJ21" s="142"/>
      <c r="KK21" s="142"/>
      <c r="KL21" s="142"/>
      <c r="KM21" s="142"/>
      <c r="KN21" s="142"/>
      <c r="KO21" s="142"/>
      <c r="KP21" s="142"/>
      <c r="KQ21" s="142"/>
      <c r="KR21" s="142"/>
      <c r="KS21" s="142"/>
      <c r="KT21" s="142"/>
      <c r="KU21" s="142"/>
      <c r="KV21" s="142"/>
      <c r="KW21" s="142"/>
      <c r="KX21" s="142"/>
      <c r="KY21" s="142"/>
      <c r="KZ21" s="142"/>
      <c r="LA21" s="142"/>
      <c r="LB21" s="142"/>
      <c r="LC21" s="142"/>
      <c r="LD21" s="142"/>
      <c r="LE21" s="142"/>
      <c r="LF21" s="142"/>
    </row>
    <row r="22" spans="1:318" s="144" customFormat="1" ht="28.8" outlineLevel="1">
      <c r="A22" s="145"/>
      <c r="B22" s="138" t="str">
        <f t="shared" ca="1" si="10"/>
        <v/>
      </c>
      <c r="C22" s="138" t="str">
        <f t="shared" ca="1" si="11"/>
        <v/>
      </c>
      <c r="D22" s="138"/>
      <c r="E22" s="139" t="s">
        <v>229</v>
      </c>
      <c r="F22" s="150"/>
      <c r="G22" s="140" t="s">
        <v>274</v>
      </c>
      <c r="H22" s="140"/>
      <c r="I22" s="140" t="s">
        <v>275</v>
      </c>
      <c r="J22" s="148" t="s">
        <v>276</v>
      </c>
      <c r="K22" s="182" t="s">
        <v>300</v>
      </c>
      <c r="L22" s="141">
        <v>44526</v>
      </c>
      <c r="M22" s="141">
        <v>44526</v>
      </c>
      <c r="N22" s="169">
        <v>44561</v>
      </c>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142"/>
      <c r="CS22" s="142"/>
      <c r="CT22" s="142"/>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142"/>
      <c r="DQ22" s="142"/>
      <c r="DR22" s="142"/>
      <c r="DS22" s="142"/>
      <c r="DT22" s="142"/>
      <c r="DU22" s="142"/>
      <c r="DV22" s="142"/>
      <c r="DW22" s="142"/>
      <c r="DX22" s="142"/>
      <c r="DY22" s="142"/>
      <c r="DZ22" s="142"/>
      <c r="EA22" s="142"/>
      <c r="EB22" s="142"/>
      <c r="EC22" s="142"/>
      <c r="ED22" s="142"/>
      <c r="EE22" s="142"/>
      <c r="EF22" s="142"/>
      <c r="EG22" s="142"/>
      <c r="EH22" s="142"/>
      <c r="EI22" s="142"/>
      <c r="EJ22" s="142"/>
      <c r="EK22" s="142"/>
      <c r="EL22" s="142"/>
      <c r="EM22" s="142"/>
      <c r="EN22" s="142"/>
      <c r="EO22" s="142"/>
      <c r="EP22" s="142"/>
      <c r="EQ22" s="142"/>
      <c r="ER22" s="142"/>
      <c r="ES22" s="142"/>
      <c r="ET22" s="142"/>
      <c r="EU22" s="142"/>
      <c r="EV22" s="142"/>
      <c r="EW22" s="142"/>
      <c r="EX22" s="142"/>
      <c r="EY22" s="142"/>
      <c r="EZ22" s="142"/>
      <c r="FA22" s="142"/>
      <c r="FB22" s="142"/>
      <c r="FC22" s="142"/>
      <c r="FD22" s="142"/>
      <c r="FE22" s="142"/>
      <c r="FF22" s="142"/>
      <c r="FG22" s="142"/>
      <c r="FH22" s="142"/>
      <c r="FI22" s="142"/>
      <c r="FJ22" s="142"/>
      <c r="FK22" s="142"/>
      <c r="FL22" s="142"/>
      <c r="FM22" s="142"/>
      <c r="FN22" s="142"/>
      <c r="FO22" s="142"/>
      <c r="FP22" s="142"/>
      <c r="FQ22" s="142"/>
      <c r="FR22" s="142"/>
      <c r="FS22" s="142"/>
      <c r="FT22" s="142"/>
      <c r="FU22" s="142"/>
      <c r="FV22" s="142"/>
      <c r="FW22" s="142"/>
      <c r="FX22" s="142"/>
      <c r="FY22" s="142"/>
      <c r="FZ22" s="142"/>
      <c r="GA22" s="142"/>
      <c r="GB22" s="142"/>
      <c r="GC22" s="142"/>
      <c r="GD22" s="142"/>
      <c r="GE22" s="142"/>
      <c r="GF22" s="142"/>
      <c r="GG22" s="142"/>
      <c r="GH22" s="142"/>
      <c r="GI22" s="142"/>
      <c r="GJ22" s="142"/>
      <c r="GK22" s="142"/>
      <c r="GL22" s="142"/>
      <c r="GM22" s="142"/>
      <c r="GN22" s="142"/>
      <c r="GO22" s="142"/>
      <c r="GP22" s="142"/>
      <c r="GQ22" s="142"/>
      <c r="GR22" s="142"/>
      <c r="GS22" s="142"/>
      <c r="GT22" s="142"/>
      <c r="GU22" s="142"/>
      <c r="GV22" s="142"/>
      <c r="GW22" s="142"/>
      <c r="GX22" s="142"/>
      <c r="GY22" s="142"/>
      <c r="GZ22" s="142"/>
      <c r="HA22" s="142"/>
      <c r="HB22" s="142"/>
      <c r="HC22" s="142"/>
      <c r="HD22" s="142"/>
      <c r="HE22" s="142"/>
      <c r="HF22" s="142"/>
      <c r="HG22" s="142"/>
      <c r="HH22" s="142"/>
      <c r="HI22" s="142"/>
      <c r="HJ22" s="142"/>
      <c r="HK22" s="142"/>
      <c r="HL22" s="142"/>
      <c r="HM22" s="142"/>
      <c r="HN22" s="142"/>
      <c r="HO22" s="142"/>
      <c r="HP22" s="142"/>
      <c r="HQ22" s="142"/>
      <c r="HR22" s="142"/>
      <c r="HS22" s="142"/>
      <c r="HT22" s="142"/>
      <c r="HU22" s="142"/>
      <c r="HV22" s="142"/>
      <c r="HW22" s="142"/>
      <c r="HX22" s="142"/>
      <c r="HY22" s="142"/>
      <c r="HZ22" s="142"/>
      <c r="IA22" s="142"/>
      <c r="IB22" s="142"/>
      <c r="IC22" s="142"/>
      <c r="ID22" s="142"/>
      <c r="IE22" s="142"/>
      <c r="IF22" s="142"/>
      <c r="IG22" s="142"/>
      <c r="IH22" s="142"/>
      <c r="II22" s="142"/>
      <c r="IJ22" s="142"/>
      <c r="IK22" s="142"/>
      <c r="IL22" s="142"/>
      <c r="IM22" s="142"/>
      <c r="IN22" s="142"/>
      <c r="IO22" s="142"/>
      <c r="IP22" s="142"/>
      <c r="IQ22" s="142"/>
      <c r="IR22" s="142"/>
      <c r="IS22" s="142"/>
      <c r="IT22" s="142"/>
      <c r="IU22" s="142"/>
      <c r="IV22" s="142"/>
      <c r="IW22" s="142"/>
      <c r="IX22" s="142"/>
      <c r="IY22" s="142"/>
      <c r="IZ22" s="142"/>
      <c r="JA22" s="142"/>
      <c r="JB22" s="142"/>
      <c r="JC22" s="142"/>
      <c r="JD22" s="142"/>
      <c r="JE22" s="142"/>
      <c r="JF22" s="142"/>
      <c r="JG22" s="142"/>
      <c r="JH22" s="142"/>
      <c r="JI22" s="142"/>
      <c r="JJ22" s="142"/>
      <c r="JK22" s="142"/>
      <c r="JL22" s="142"/>
      <c r="JM22" s="142"/>
      <c r="JN22" s="142"/>
      <c r="JO22" s="142"/>
      <c r="JP22" s="142"/>
      <c r="JQ22" s="142"/>
      <c r="JR22" s="142"/>
      <c r="JS22" s="142"/>
      <c r="JT22" s="142"/>
      <c r="JU22" s="142"/>
      <c r="JV22" s="142"/>
      <c r="JW22" s="142"/>
      <c r="JX22" s="142"/>
      <c r="JY22" s="142"/>
      <c r="JZ22" s="142"/>
      <c r="KA22" s="142"/>
      <c r="KB22" s="142"/>
      <c r="KC22" s="142"/>
      <c r="KD22" s="142"/>
      <c r="KE22" s="142"/>
      <c r="KF22" s="142"/>
      <c r="KG22" s="142"/>
      <c r="KH22" s="142"/>
      <c r="KI22" s="142"/>
      <c r="KJ22" s="142"/>
      <c r="KK22" s="142"/>
      <c r="KL22" s="142"/>
      <c r="KM22" s="142"/>
      <c r="KN22" s="142"/>
      <c r="KO22" s="142"/>
      <c r="KP22" s="142"/>
      <c r="KQ22" s="142"/>
      <c r="KR22" s="142"/>
      <c r="KS22" s="142"/>
      <c r="KT22" s="142"/>
      <c r="KU22" s="142"/>
      <c r="KV22" s="142"/>
      <c r="KW22" s="142"/>
      <c r="KX22" s="142"/>
      <c r="KY22" s="142"/>
      <c r="KZ22" s="142"/>
      <c r="LA22" s="142"/>
      <c r="LB22" s="142"/>
      <c r="LC22" s="142"/>
      <c r="LD22" s="142"/>
      <c r="LE22" s="142"/>
      <c r="LF22" s="142"/>
    </row>
    <row r="23" spans="1:318" s="144" customFormat="1">
      <c r="A23" s="145"/>
      <c r="B23" s="138"/>
      <c r="C23" s="138"/>
      <c r="D23" s="138"/>
      <c r="E23" s="139"/>
      <c r="F23" s="150"/>
      <c r="G23" s="140"/>
      <c r="H23" s="140"/>
      <c r="I23" s="140"/>
      <c r="J23" s="148"/>
      <c r="K23" s="182"/>
      <c r="L23" s="141"/>
      <c r="M23" s="141"/>
      <c r="N23" s="169"/>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c r="CA23" s="142"/>
      <c r="CB23" s="142"/>
      <c r="CC23" s="142"/>
      <c r="CD23" s="142"/>
      <c r="CE23" s="142"/>
      <c r="CF23" s="142"/>
      <c r="CG23" s="142"/>
      <c r="CH23" s="142"/>
      <c r="CI23" s="142"/>
      <c r="CJ23" s="142"/>
      <c r="CK23" s="142"/>
      <c r="CL23" s="142"/>
      <c r="CM23" s="142"/>
      <c r="CN23" s="142"/>
      <c r="CO23" s="142"/>
      <c r="CP23" s="142"/>
      <c r="CQ23" s="142"/>
      <c r="CR23" s="142"/>
      <c r="CS23" s="142"/>
      <c r="CT23" s="142"/>
      <c r="CU23" s="142"/>
      <c r="CV23" s="142"/>
      <c r="CW23" s="142"/>
      <c r="CX23" s="142"/>
      <c r="CY23" s="142"/>
      <c r="CZ23" s="142"/>
      <c r="DA23" s="142"/>
      <c r="DB23" s="142"/>
      <c r="DC23" s="142"/>
      <c r="DD23" s="142"/>
      <c r="DE23" s="142"/>
      <c r="DF23" s="142"/>
      <c r="DG23" s="142"/>
      <c r="DH23" s="142"/>
      <c r="DI23" s="142"/>
      <c r="DJ23" s="142"/>
      <c r="DK23" s="142"/>
      <c r="DL23" s="142"/>
      <c r="DM23" s="142"/>
      <c r="DN23" s="142"/>
      <c r="DO23" s="142"/>
      <c r="DP23" s="142"/>
      <c r="DQ23" s="142"/>
      <c r="DR23" s="142"/>
      <c r="DS23" s="142"/>
      <c r="DT23" s="142"/>
      <c r="DU23" s="142"/>
      <c r="DV23" s="142"/>
      <c r="DW23" s="142"/>
      <c r="DX23" s="142"/>
      <c r="DY23" s="142"/>
      <c r="DZ23" s="142"/>
      <c r="EA23" s="142"/>
      <c r="EB23" s="142"/>
      <c r="EC23" s="142"/>
      <c r="ED23" s="142"/>
      <c r="EE23" s="142"/>
      <c r="EF23" s="142"/>
      <c r="EG23" s="142"/>
      <c r="EH23" s="142"/>
      <c r="EI23" s="142"/>
      <c r="EJ23" s="142"/>
      <c r="EK23" s="142"/>
      <c r="EL23" s="142"/>
      <c r="EM23" s="142"/>
      <c r="EN23" s="142"/>
      <c r="EO23" s="142"/>
      <c r="EP23" s="142"/>
      <c r="EQ23" s="142"/>
      <c r="ER23" s="142"/>
      <c r="ES23" s="142"/>
      <c r="ET23" s="142"/>
      <c r="EU23" s="142"/>
      <c r="EV23" s="142"/>
      <c r="EW23" s="142"/>
      <c r="EX23" s="142"/>
      <c r="EY23" s="142"/>
      <c r="EZ23" s="142"/>
      <c r="FA23" s="142"/>
      <c r="FB23" s="142"/>
      <c r="FC23" s="142"/>
      <c r="FD23" s="142"/>
      <c r="FE23" s="142"/>
      <c r="FF23" s="142"/>
      <c r="FG23" s="142"/>
      <c r="FH23" s="142"/>
      <c r="FI23" s="142"/>
      <c r="FJ23" s="142"/>
      <c r="FK23" s="142"/>
      <c r="FL23" s="142"/>
      <c r="FM23" s="142"/>
      <c r="FN23" s="142"/>
      <c r="FO23" s="142"/>
      <c r="FP23" s="142"/>
      <c r="FQ23" s="142"/>
      <c r="FR23" s="142"/>
      <c r="FS23" s="142"/>
      <c r="FT23" s="142"/>
      <c r="FU23" s="142"/>
      <c r="FV23" s="142"/>
      <c r="FW23" s="142"/>
      <c r="FX23" s="142"/>
      <c r="FY23" s="142"/>
      <c r="FZ23" s="142"/>
      <c r="GA23" s="142"/>
      <c r="GB23" s="142"/>
      <c r="GC23" s="142"/>
      <c r="GD23" s="142"/>
      <c r="GE23" s="142"/>
      <c r="GF23" s="142"/>
      <c r="GG23" s="142"/>
      <c r="GH23" s="142"/>
      <c r="GI23" s="142"/>
      <c r="GJ23" s="142"/>
      <c r="GK23" s="142"/>
      <c r="GL23" s="142"/>
      <c r="GM23" s="142"/>
      <c r="GN23" s="142"/>
      <c r="GO23" s="142"/>
      <c r="GP23" s="142"/>
      <c r="GQ23" s="142"/>
      <c r="GR23" s="142"/>
      <c r="GS23" s="142"/>
      <c r="GT23" s="142"/>
      <c r="GU23" s="142"/>
      <c r="GV23" s="142"/>
      <c r="GW23" s="142"/>
      <c r="GX23" s="142"/>
      <c r="GY23" s="142"/>
      <c r="GZ23" s="142"/>
      <c r="HA23" s="142"/>
      <c r="HB23" s="142"/>
      <c r="HC23" s="142"/>
      <c r="HD23" s="142"/>
      <c r="HE23" s="142"/>
      <c r="HF23" s="142"/>
      <c r="HG23" s="142"/>
      <c r="HH23" s="142"/>
      <c r="HI23" s="142"/>
      <c r="HJ23" s="142"/>
      <c r="HK23" s="142"/>
      <c r="HL23" s="142"/>
      <c r="HM23" s="142"/>
      <c r="HN23" s="142"/>
      <c r="HO23" s="142"/>
      <c r="HP23" s="142"/>
      <c r="HQ23" s="142"/>
      <c r="HR23" s="142"/>
      <c r="HS23" s="142"/>
      <c r="HT23" s="142"/>
      <c r="HU23" s="142"/>
      <c r="HV23" s="142"/>
      <c r="HW23" s="142"/>
      <c r="HX23" s="142"/>
      <c r="HY23" s="142"/>
      <c r="HZ23" s="142"/>
      <c r="IA23" s="142"/>
      <c r="IB23" s="142"/>
      <c r="IC23" s="142"/>
      <c r="ID23" s="142"/>
      <c r="IE23" s="142"/>
      <c r="IF23" s="142"/>
      <c r="IG23" s="142"/>
      <c r="IH23" s="142"/>
      <c r="II23" s="142"/>
      <c r="IJ23" s="142"/>
      <c r="IK23" s="142"/>
      <c r="IL23" s="142"/>
      <c r="IM23" s="142"/>
      <c r="IN23" s="142"/>
      <c r="IO23" s="142"/>
      <c r="IP23" s="142"/>
      <c r="IQ23" s="142"/>
      <c r="IR23" s="142"/>
      <c r="IS23" s="142"/>
      <c r="IT23" s="142"/>
      <c r="IU23" s="142"/>
      <c r="IV23" s="142"/>
      <c r="IW23" s="142"/>
      <c r="IX23" s="142"/>
      <c r="IY23" s="142"/>
      <c r="IZ23" s="142"/>
      <c r="JA23" s="142"/>
      <c r="JB23" s="142"/>
      <c r="JC23" s="142"/>
      <c r="JD23" s="142"/>
      <c r="JE23" s="142"/>
      <c r="JF23" s="142"/>
      <c r="JG23" s="142"/>
      <c r="JH23" s="142"/>
      <c r="JI23" s="142"/>
      <c r="JJ23" s="142"/>
      <c r="JK23" s="142"/>
      <c r="JL23" s="142"/>
      <c r="JM23" s="142"/>
      <c r="JN23" s="142"/>
      <c r="JO23" s="142"/>
      <c r="JP23" s="142"/>
      <c r="JQ23" s="142"/>
      <c r="JR23" s="142"/>
      <c r="JS23" s="142"/>
      <c r="JT23" s="142"/>
      <c r="JU23" s="142"/>
      <c r="JV23" s="142"/>
      <c r="JW23" s="142"/>
      <c r="JX23" s="142"/>
      <c r="JY23" s="142"/>
      <c r="JZ23" s="142"/>
      <c r="KA23" s="142"/>
      <c r="KB23" s="142"/>
      <c r="KC23" s="142"/>
      <c r="KD23" s="142"/>
      <c r="KE23" s="142"/>
      <c r="KF23" s="142"/>
      <c r="KG23" s="142"/>
      <c r="KH23" s="142"/>
      <c r="KI23" s="142"/>
      <c r="KJ23" s="142"/>
      <c r="KK23" s="142"/>
      <c r="KL23" s="142"/>
      <c r="KM23" s="142"/>
      <c r="KN23" s="142"/>
      <c r="KO23" s="142"/>
      <c r="KP23" s="142"/>
      <c r="KQ23" s="142"/>
      <c r="KR23" s="142"/>
      <c r="KS23" s="142"/>
      <c r="KT23" s="142"/>
      <c r="KU23" s="142"/>
      <c r="KV23" s="142"/>
      <c r="KW23" s="142"/>
      <c r="KX23" s="142"/>
      <c r="KY23" s="142"/>
      <c r="KZ23" s="142"/>
      <c r="LA23" s="142"/>
      <c r="LB23" s="142"/>
      <c r="LC23" s="142"/>
      <c r="LD23" s="142"/>
      <c r="LE23" s="142"/>
      <c r="LF23" s="142"/>
    </row>
    <row r="24" spans="1:318" s="144" customFormat="1" ht="28.8">
      <c r="A24" s="175"/>
      <c r="B24" s="185" t="str">
        <f t="shared" ca="1" si="10"/>
        <v/>
      </c>
      <c r="C24" s="185" t="str">
        <f ca="1">IF(AND($M24&lt;&gt;"",$E24&lt;&gt;"完",$M24&lt;TODAY(),$N24&lt;TODAY()),"超過","")</f>
        <v/>
      </c>
      <c r="D24" s="185"/>
      <c r="E24" s="186" t="s">
        <v>229</v>
      </c>
      <c r="F24" s="184" t="s">
        <v>277</v>
      </c>
      <c r="G24" s="184" t="s">
        <v>278</v>
      </c>
      <c r="H24" s="184"/>
      <c r="I24" s="184" t="s">
        <v>279</v>
      </c>
      <c r="J24" s="184"/>
      <c r="K24" s="189" t="str">
        <f ca="1">IF($E24="完","-",IF(AND($E24&lt;&gt;"完",$N24&lt;&gt;""),IFERROR(DATEDIF($L24,TODAY(),"D")/DATEDIF($L24,$N24,"D"),0),IFERROR(DATEDIF($L24,TODAY(),"D")/DATEDIF($L24,$M24,"D"),0)))</f>
        <v>-</v>
      </c>
      <c r="L24" s="187">
        <v>44526</v>
      </c>
      <c r="M24" s="187">
        <v>44561</v>
      </c>
      <c r="N24" s="188">
        <v>44592</v>
      </c>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c r="CL24" s="142"/>
      <c r="CM24" s="142"/>
      <c r="CN24" s="142"/>
      <c r="CO24" s="142"/>
      <c r="CP24" s="142"/>
      <c r="CQ24" s="142"/>
      <c r="CR24" s="142"/>
      <c r="CS24" s="142"/>
      <c r="CT24" s="142"/>
      <c r="CU24" s="142"/>
      <c r="CV24" s="142"/>
      <c r="CW24" s="142"/>
      <c r="CX24" s="142"/>
      <c r="CY24" s="142"/>
      <c r="CZ24" s="142"/>
      <c r="DA24" s="142"/>
      <c r="DB24" s="142"/>
      <c r="DC24" s="142"/>
      <c r="DD24" s="142"/>
      <c r="DE24" s="142"/>
      <c r="DF24" s="142"/>
      <c r="DG24" s="142"/>
      <c r="DH24" s="142"/>
      <c r="DI24" s="142"/>
      <c r="DJ24" s="142"/>
      <c r="DK24" s="142"/>
      <c r="DL24" s="142"/>
      <c r="DM24" s="142"/>
      <c r="DN24" s="142"/>
      <c r="DO24" s="142"/>
      <c r="DP24" s="142"/>
      <c r="DQ24" s="142"/>
      <c r="DR24" s="142"/>
      <c r="DS24" s="142"/>
      <c r="DT24" s="142"/>
      <c r="DU24" s="142"/>
      <c r="DV24" s="142"/>
      <c r="DW24" s="142"/>
      <c r="DX24" s="142"/>
      <c r="DY24" s="142"/>
      <c r="DZ24" s="142"/>
      <c r="EA24" s="142"/>
      <c r="EB24" s="142"/>
      <c r="EC24" s="142"/>
      <c r="ED24" s="142"/>
      <c r="EE24" s="142"/>
      <c r="EF24" s="142"/>
      <c r="EG24" s="142"/>
      <c r="EH24" s="142"/>
      <c r="EI24" s="142"/>
      <c r="EJ24" s="142"/>
      <c r="EK24" s="142"/>
      <c r="EL24" s="142"/>
      <c r="EM24" s="142"/>
      <c r="EN24" s="142"/>
      <c r="EO24" s="142"/>
      <c r="EP24" s="142"/>
      <c r="EQ24" s="142"/>
      <c r="ER24" s="142"/>
      <c r="ES24" s="142"/>
      <c r="ET24" s="142"/>
      <c r="EU24" s="142"/>
      <c r="EV24" s="142"/>
      <c r="EW24" s="142"/>
      <c r="EX24" s="142"/>
      <c r="EY24" s="142"/>
      <c r="EZ24" s="142"/>
      <c r="FA24" s="142"/>
      <c r="FB24" s="142"/>
      <c r="FC24" s="142"/>
      <c r="FD24" s="142"/>
      <c r="FE24" s="142"/>
      <c r="FF24" s="142"/>
      <c r="FG24" s="142"/>
      <c r="FH24" s="142"/>
      <c r="FI24" s="142"/>
      <c r="FJ24" s="142"/>
      <c r="FK24" s="142"/>
      <c r="FL24" s="142"/>
      <c r="FM24" s="142"/>
      <c r="FN24" s="142"/>
      <c r="FO24" s="142"/>
      <c r="FP24" s="142"/>
      <c r="FQ24" s="142"/>
      <c r="FR24" s="142"/>
      <c r="FS24" s="142"/>
      <c r="FT24" s="142"/>
      <c r="FU24" s="142"/>
      <c r="FV24" s="142"/>
      <c r="FW24" s="142"/>
      <c r="FX24" s="142"/>
      <c r="FY24" s="142"/>
      <c r="FZ24" s="142"/>
      <c r="GA24" s="142"/>
      <c r="GB24" s="142"/>
      <c r="GC24" s="142"/>
      <c r="GD24" s="142"/>
      <c r="GE24" s="142"/>
      <c r="GF24" s="142"/>
      <c r="GG24" s="142"/>
      <c r="GH24" s="142"/>
      <c r="GI24" s="142"/>
      <c r="GJ24" s="142"/>
      <c r="GK24" s="142"/>
      <c r="GL24" s="142"/>
      <c r="GM24" s="142"/>
      <c r="GN24" s="142"/>
      <c r="GO24" s="142"/>
      <c r="GP24" s="142"/>
      <c r="GQ24" s="142"/>
      <c r="GR24" s="142"/>
      <c r="GS24" s="142"/>
      <c r="GT24" s="142"/>
      <c r="GU24" s="142"/>
      <c r="GV24" s="142"/>
      <c r="GW24" s="142"/>
      <c r="GX24" s="142"/>
      <c r="GY24" s="142"/>
      <c r="GZ24" s="142"/>
      <c r="HA24" s="142"/>
      <c r="HB24" s="142"/>
      <c r="HC24" s="142"/>
      <c r="HD24" s="142"/>
      <c r="HE24" s="142"/>
      <c r="HF24" s="142"/>
      <c r="HG24" s="142"/>
      <c r="HH24" s="142"/>
      <c r="HI24" s="142"/>
      <c r="HJ24" s="142"/>
      <c r="HK24" s="142"/>
      <c r="HL24" s="142"/>
      <c r="HM24" s="142"/>
      <c r="HN24" s="142"/>
      <c r="HO24" s="142"/>
      <c r="HP24" s="142"/>
      <c r="HQ24" s="142"/>
      <c r="HR24" s="142"/>
      <c r="HS24" s="142"/>
      <c r="HT24" s="142"/>
      <c r="HU24" s="142"/>
      <c r="HV24" s="142"/>
      <c r="HW24" s="142"/>
      <c r="HX24" s="142"/>
      <c r="HY24" s="142"/>
      <c r="HZ24" s="142"/>
      <c r="IA24" s="142"/>
      <c r="IB24" s="142"/>
      <c r="IC24" s="142"/>
      <c r="ID24" s="142"/>
      <c r="IE24" s="142"/>
      <c r="IF24" s="142"/>
      <c r="IG24" s="142"/>
      <c r="IH24" s="142"/>
      <c r="II24" s="142"/>
      <c r="IJ24" s="142"/>
      <c r="IK24" s="142"/>
      <c r="IL24" s="142"/>
      <c r="IM24" s="142"/>
      <c r="IN24" s="142"/>
      <c r="IO24" s="142"/>
      <c r="IP24" s="142"/>
      <c r="IQ24" s="142"/>
      <c r="IR24" s="142"/>
      <c r="IS24" s="142"/>
      <c r="IT24" s="142"/>
      <c r="IU24" s="142"/>
      <c r="IV24" s="142"/>
      <c r="IW24" s="142"/>
      <c r="IX24" s="142"/>
      <c r="IY24" s="142"/>
      <c r="IZ24" s="142"/>
      <c r="JA24" s="142"/>
      <c r="JB24" s="142"/>
      <c r="JC24" s="142"/>
      <c r="JD24" s="142"/>
      <c r="JE24" s="142"/>
      <c r="JF24" s="142"/>
      <c r="JG24" s="142"/>
      <c r="JH24" s="142"/>
      <c r="JI24" s="142"/>
      <c r="JJ24" s="142"/>
      <c r="JK24" s="142"/>
      <c r="JL24" s="142"/>
      <c r="JM24" s="142"/>
      <c r="JN24" s="142"/>
      <c r="JO24" s="142"/>
      <c r="JP24" s="142"/>
      <c r="JQ24" s="142"/>
      <c r="JR24" s="142"/>
      <c r="JS24" s="142"/>
      <c r="JT24" s="142"/>
      <c r="JU24" s="142"/>
      <c r="JV24" s="142"/>
      <c r="JW24" s="142"/>
      <c r="JX24" s="142"/>
      <c r="JY24" s="142"/>
      <c r="JZ24" s="142"/>
      <c r="KA24" s="142"/>
      <c r="KB24" s="142"/>
      <c r="KC24" s="142"/>
      <c r="KD24" s="142"/>
      <c r="KE24" s="142"/>
      <c r="KF24" s="142"/>
      <c r="KG24" s="142"/>
      <c r="KH24" s="142"/>
      <c r="KI24" s="142"/>
      <c r="KJ24" s="142"/>
      <c r="KK24" s="142"/>
      <c r="KL24" s="142"/>
      <c r="KM24" s="142"/>
      <c r="KN24" s="142"/>
      <c r="KO24" s="142"/>
      <c r="KP24" s="142"/>
      <c r="KQ24" s="142"/>
      <c r="KR24" s="142"/>
      <c r="KS24" s="142"/>
      <c r="KT24" s="142"/>
      <c r="KU24" s="142"/>
      <c r="KV24" s="142"/>
      <c r="KW24" s="142"/>
      <c r="KX24" s="142"/>
      <c r="KY24" s="142"/>
      <c r="KZ24" s="142"/>
      <c r="LA24" s="142"/>
      <c r="LB24" s="142"/>
      <c r="LC24" s="142"/>
      <c r="LD24" s="142"/>
      <c r="LE24" s="142"/>
      <c r="LF24" s="142"/>
    </row>
    <row r="25" spans="1:318" s="144" customFormat="1" hidden="1" outlineLevel="1">
      <c r="A25" s="145"/>
      <c r="B25" s="138" t="str">
        <f t="shared" ca="1" si="10"/>
        <v/>
      </c>
      <c r="C25" s="138" t="str">
        <f t="shared" ca="1" si="11"/>
        <v/>
      </c>
      <c r="D25" s="138"/>
      <c r="E25" s="139" t="s">
        <v>229</v>
      </c>
      <c r="F25" s="150"/>
      <c r="G25" s="140" t="s">
        <v>280</v>
      </c>
      <c r="H25" s="140"/>
      <c r="I25" s="140" t="s">
        <v>269</v>
      </c>
      <c r="J25" s="140"/>
      <c r="K25" s="182" t="s">
        <v>300</v>
      </c>
      <c r="L25" s="141">
        <v>44530</v>
      </c>
      <c r="M25" s="141">
        <v>44530</v>
      </c>
      <c r="N25" s="169"/>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c r="CJ25" s="142"/>
      <c r="CK25" s="142"/>
      <c r="CL25" s="142"/>
      <c r="CM25" s="142"/>
      <c r="CN25" s="142"/>
      <c r="CO25" s="142"/>
      <c r="CP25" s="142"/>
      <c r="CQ25" s="142"/>
      <c r="CR25" s="142"/>
      <c r="CS25" s="142"/>
      <c r="CT25" s="142"/>
      <c r="CU25" s="142"/>
      <c r="CV25" s="142"/>
      <c r="CW25" s="142"/>
      <c r="CX25" s="142"/>
      <c r="CY25" s="142"/>
      <c r="CZ25" s="142"/>
      <c r="DA25" s="142"/>
      <c r="DB25" s="142"/>
      <c r="DC25" s="142"/>
      <c r="DD25" s="142"/>
      <c r="DE25" s="142"/>
      <c r="DF25" s="142"/>
      <c r="DG25" s="142"/>
      <c r="DH25" s="142"/>
      <c r="DI25" s="142"/>
      <c r="DJ25" s="142"/>
      <c r="DK25" s="142"/>
      <c r="DL25" s="142"/>
      <c r="DM25" s="142"/>
      <c r="DN25" s="142"/>
      <c r="DO25" s="142"/>
      <c r="DP25" s="142"/>
      <c r="DQ25" s="142"/>
      <c r="DR25" s="142"/>
      <c r="DS25" s="142"/>
      <c r="DT25" s="142"/>
      <c r="DU25" s="142"/>
      <c r="DV25" s="142"/>
      <c r="DW25" s="142"/>
      <c r="DX25" s="142"/>
      <c r="DY25" s="142"/>
      <c r="DZ25" s="142"/>
      <c r="EA25" s="142"/>
      <c r="EB25" s="142"/>
      <c r="EC25" s="142"/>
      <c r="ED25" s="142"/>
      <c r="EE25" s="142"/>
      <c r="EF25" s="142"/>
      <c r="EG25" s="142"/>
      <c r="EH25" s="142"/>
      <c r="EI25" s="142"/>
      <c r="EJ25" s="142"/>
      <c r="EK25" s="142"/>
      <c r="EL25" s="142"/>
      <c r="EM25" s="142"/>
      <c r="EN25" s="142"/>
      <c r="EO25" s="142"/>
      <c r="EP25" s="142"/>
      <c r="EQ25" s="142"/>
      <c r="ER25" s="142"/>
      <c r="ES25" s="142"/>
      <c r="ET25" s="142"/>
      <c r="EU25" s="142"/>
      <c r="EV25" s="142"/>
      <c r="EW25" s="142"/>
      <c r="EX25" s="142"/>
      <c r="EY25" s="142"/>
      <c r="EZ25" s="142"/>
      <c r="FA25" s="142"/>
      <c r="FB25" s="142"/>
      <c r="FC25" s="142"/>
      <c r="FD25" s="142"/>
      <c r="FE25" s="142"/>
      <c r="FF25" s="142"/>
      <c r="FG25" s="142"/>
      <c r="FH25" s="142"/>
      <c r="FI25" s="142"/>
      <c r="FJ25" s="142"/>
      <c r="FK25" s="142"/>
      <c r="FL25" s="142"/>
      <c r="FM25" s="142"/>
      <c r="FN25" s="142"/>
      <c r="FO25" s="142"/>
      <c r="FP25" s="142"/>
      <c r="FQ25" s="142"/>
      <c r="FR25" s="142"/>
      <c r="FS25" s="142"/>
      <c r="FT25" s="142"/>
      <c r="FU25" s="142"/>
      <c r="FV25" s="142"/>
      <c r="FW25" s="142"/>
      <c r="FX25" s="142"/>
      <c r="FY25" s="142"/>
      <c r="FZ25" s="142"/>
      <c r="GA25" s="142"/>
      <c r="GB25" s="142"/>
      <c r="GC25" s="142"/>
      <c r="GD25" s="142"/>
      <c r="GE25" s="142"/>
      <c r="GF25" s="142"/>
      <c r="GG25" s="142"/>
      <c r="GH25" s="142"/>
      <c r="GI25" s="142"/>
      <c r="GJ25" s="142"/>
      <c r="GK25" s="142"/>
      <c r="GL25" s="142"/>
      <c r="GM25" s="142"/>
      <c r="GN25" s="142"/>
      <c r="GO25" s="142"/>
      <c r="GP25" s="142"/>
      <c r="GQ25" s="142"/>
      <c r="GR25" s="142"/>
      <c r="GS25" s="142"/>
      <c r="GT25" s="142"/>
      <c r="GU25" s="142"/>
      <c r="GV25" s="142"/>
      <c r="GW25" s="142"/>
      <c r="GX25" s="142"/>
      <c r="GY25" s="142"/>
      <c r="GZ25" s="142"/>
      <c r="HA25" s="142"/>
      <c r="HB25" s="142"/>
      <c r="HC25" s="142"/>
      <c r="HD25" s="142"/>
      <c r="HE25" s="142"/>
      <c r="HF25" s="142"/>
      <c r="HG25" s="142"/>
      <c r="HH25" s="142"/>
      <c r="HI25" s="142"/>
      <c r="HJ25" s="142"/>
      <c r="HK25" s="142"/>
      <c r="HL25" s="142"/>
      <c r="HM25" s="142"/>
      <c r="HN25" s="142"/>
      <c r="HO25" s="142"/>
      <c r="HP25" s="142"/>
      <c r="HQ25" s="142"/>
      <c r="HR25" s="142"/>
      <c r="HS25" s="142"/>
      <c r="HT25" s="142"/>
      <c r="HU25" s="142"/>
      <c r="HV25" s="142"/>
      <c r="HW25" s="142"/>
      <c r="HX25" s="142"/>
      <c r="HY25" s="142"/>
      <c r="HZ25" s="142"/>
      <c r="IA25" s="142"/>
      <c r="IB25" s="142"/>
      <c r="IC25" s="142"/>
      <c r="ID25" s="142"/>
      <c r="IE25" s="142"/>
      <c r="IF25" s="142"/>
      <c r="IG25" s="142"/>
      <c r="IH25" s="142"/>
      <c r="II25" s="142"/>
      <c r="IJ25" s="142"/>
      <c r="IK25" s="142"/>
      <c r="IL25" s="142"/>
      <c r="IM25" s="142"/>
      <c r="IN25" s="142"/>
      <c r="IO25" s="142"/>
      <c r="IP25" s="142"/>
      <c r="IQ25" s="142"/>
      <c r="IR25" s="142"/>
      <c r="IS25" s="142"/>
      <c r="IT25" s="142"/>
      <c r="IU25" s="142"/>
      <c r="IV25" s="142"/>
      <c r="IW25" s="142"/>
      <c r="IX25" s="142"/>
      <c r="IY25" s="142"/>
      <c r="IZ25" s="142"/>
      <c r="JA25" s="142"/>
      <c r="JB25" s="142"/>
      <c r="JC25" s="142"/>
      <c r="JD25" s="142"/>
      <c r="JE25" s="142"/>
      <c r="JF25" s="142"/>
      <c r="JG25" s="142"/>
      <c r="JH25" s="142"/>
      <c r="JI25" s="142"/>
      <c r="JJ25" s="142"/>
      <c r="JK25" s="142"/>
      <c r="JL25" s="142"/>
      <c r="JM25" s="142"/>
      <c r="JN25" s="142"/>
      <c r="JO25" s="142"/>
      <c r="JP25" s="142"/>
      <c r="JQ25" s="142"/>
      <c r="JR25" s="142"/>
      <c r="JS25" s="142"/>
      <c r="JT25" s="142"/>
      <c r="JU25" s="142"/>
      <c r="JV25" s="142"/>
      <c r="JW25" s="142"/>
      <c r="JX25" s="142"/>
      <c r="JY25" s="142"/>
      <c r="JZ25" s="142"/>
      <c r="KA25" s="142"/>
      <c r="KB25" s="142"/>
      <c r="KC25" s="142"/>
      <c r="KD25" s="142"/>
      <c r="KE25" s="142"/>
      <c r="KF25" s="142"/>
      <c r="KG25" s="142"/>
      <c r="KH25" s="142"/>
      <c r="KI25" s="142"/>
      <c r="KJ25" s="142"/>
      <c r="KK25" s="142"/>
      <c r="KL25" s="142"/>
      <c r="KM25" s="142"/>
      <c r="KN25" s="142"/>
      <c r="KO25" s="142"/>
      <c r="KP25" s="142"/>
      <c r="KQ25" s="142"/>
      <c r="KR25" s="142"/>
      <c r="KS25" s="142"/>
      <c r="KT25" s="142"/>
      <c r="KU25" s="142"/>
      <c r="KV25" s="142"/>
      <c r="KW25" s="142"/>
      <c r="KX25" s="142"/>
      <c r="KY25" s="142"/>
      <c r="KZ25" s="142"/>
      <c r="LA25" s="142"/>
      <c r="LB25" s="142"/>
      <c r="LC25" s="142"/>
      <c r="LD25" s="142"/>
      <c r="LE25" s="142"/>
      <c r="LF25" s="142"/>
    </row>
    <row r="26" spans="1:318" s="144" customFormat="1" hidden="1" outlineLevel="1">
      <c r="A26" s="145"/>
      <c r="B26" s="138" t="str">
        <f t="shared" ca="1" si="10"/>
        <v/>
      </c>
      <c r="C26" s="138" t="str">
        <f ca="1">IF(AND($M26&lt;&gt;"",$E26&lt;&gt;"完",$M26&lt;TODAY(),$N26&lt;TODAY()),"超過","")</f>
        <v/>
      </c>
      <c r="D26" s="138"/>
      <c r="E26" s="139" t="s">
        <v>229</v>
      </c>
      <c r="F26" s="150"/>
      <c r="G26" s="140" t="s">
        <v>281</v>
      </c>
      <c r="H26" s="140"/>
      <c r="I26" s="140" t="s">
        <v>269</v>
      </c>
      <c r="J26" s="140"/>
      <c r="K26" s="182" t="s">
        <v>300</v>
      </c>
      <c r="L26" s="141">
        <v>44531</v>
      </c>
      <c r="M26" s="141">
        <v>44540</v>
      </c>
      <c r="N26" s="169">
        <v>44543</v>
      </c>
      <c r="O26" s="142"/>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c r="BW26" s="142"/>
      <c r="BX26" s="142"/>
      <c r="BY26" s="142"/>
      <c r="BZ26" s="142"/>
      <c r="CA26" s="142"/>
      <c r="CB26" s="142"/>
      <c r="CC26" s="142"/>
      <c r="CD26" s="142"/>
      <c r="CE26" s="142"/>
      <c r="CF26" s="142"/>
      <c r="CG26" s="142"/>
      <c r="CH26" s="142"/>
      <c r="CI26" s="142"/>
      <c r="CJ26" s="142"/>
      <c r="CK26" s="142"/>
      <c r="CL26" s="142"/>
      <c r="CM26" s="142"/>
      <c r="CN26" s="142"/>
      <c r="CO26" s="142"/>
      <c r="CP26" s="142"/>
      <c r="CQ26" s="142"/>
      <c r="CR26" s="142"/>
      <c r="CS26" s="142"/>
      <c r="CT26" s="142"/>
      <c r="CU26" s="142"/>
      <c r="CV26" s="142"/>
      <c r="CW26" s="142"/>
      <c r="CX26" s="142"/>
      <c r="CY26" s="142"/>
      <c r="CZ26" s="142"/>
      <c r="DA26" s="142"/>
      <c r="DB26" s="142"/>
      <c r="DC26" s="142"/>
      <c r="DD26" s="142"/>
      <c r="DE26" s="142"/>
      <c r="DF26" s="142"/>
      <c r="DG26" s="142"/>
      <c r="DH26" s="142"/>
      <c r="DI26" s="142"/>
      <c r="DJ26" s="142"/>
      <c r="DK26" s="142"/>
      <c r="DL26" s="142"/>
      <c r="DM26" s="142"/>
      <c r="DN26" s="142"/>
      <c r="DO26" s="142"/>
      <c r="DP26" s="142"/>
      <c r="DQ26" s="142"/>
      <c r="DR26" s="142"/>
      <c r="DS26" s="142"/>
      <c r="DT26" s="142"/>
      <c r="DU26" s="142"/>
      <c r="DV26" s="142"/>
      <c r="DW26" s="142"/>
      <c r="DX26" s="142"/>
      <c r="DY26" s="142"/>
      <c r="DZ26" s="142"/>
      <c r="EA26" s="142"/>
      <c r="EB26" s="142"/>
      <c r="EC26" s="142"/>
      <c r="ED26" s="142"/>
      <c r="EE26" s="142"/>
      <c r="EF26" s="142"/>
      <c r="EG26" s="142"/>
      <c r="EH26" s="142"/>
      <c r="EI26" s="142"/>
      <c r="EJ26" s="142"/>
      <c r="EK26" s="142"/>
      <c r="EL26" s="142"/>
      <c r="EM26" s="142"/>
      <c r="EN26" s="142"/>
      <c r="EO26" s="142"/>
      <c r="EP26" s="142"/>
      <c r="EQ26" s="142"/>
      <c r="ER26" s="142"/>
      <c r="ES26" s="142"/>
      <c r="ET26" s="142"/>
      <c r="EU26" s="142"/>
      <c r="EV26" s="142"/>
      <c r="EW26" s="142"/>
      <c r="EX26" s="142"/>
      <c r="EY26" s="142"/>
      <c r="EZ26" s="142"/>
      <c r="FA26" s="142"/>
      <c r="FB26" s="142"/>
      <c r="FC26" s="142"/>
      <c r="FD26" s="142"/>
      <c r="FE26" s="142"/>
      <c r="FF26" s="142"/>
      <c r="FG26" s="142"/>
      <c r="FH26" s="142"/>
      <c r="FI26" s="142"/>
      <c r="FJ26" s="142"/>
      <c r="FK26" s="142"/>
      <c r="FL26" s="142"/>
      <c r="FM26" s="142"/>
      <c r="FN26" s="142"/>
      <c r="FO26" s="142"/>
      <c r="FP26" s="142"/>
      <c r="FQ26" s="142"/>
      <c r="FR26" s="142"/>
      <c r="FS26" s="142"/>
      <c r="FT26" s="142"/>
      <c r="FU26" s="142"/>
      <c r="FV26" s="142"/>
      <c r="FW26" s="142"/>
      <c r="FX26" s="142"/>
      <c r="FY26" s="142"/>
      <c r="FZ26" s="142"/>
      <c r="GA26" s="142"/>
      <c r="GB26" s="142"/>
      <c r="GC26" s="142"/>
      <c r="GD26" s="142"/>
      <c r="GE26" s="142"/>
      <c r="GF26" s="142"/>
      <c r="GG26" s="142"/>
      <c r="GH26" s="142"/>
      <c r="GI26" s="142"/>
      <c r="GJ26" s="142"/>
      <c r="GK26" s="142"/>
      <c r="GL26" s="142"/>
      <c r="GM26" s="142"/>
      <c r="GN26" s="142"/>
      <c r="GO26" s="142"/>
      <c r="GP26" s="142"/>
      <c r="GQ26" s="142"/>
      <c r="GR26" s="142"/>
      <c r="GS26" s="142"/>
      <c r="GT26" s="142"/>
      <c r="GU26" s="142"/>
      <c r="GV26" s="142"/>
      <c r="GW26" s="142"/>
      <c r="GX26" s="142"/>
      <c r="GY26" s="142"/>
      <c r="GZ26" s="142"/>
      <c r="HA26" s="142"/>
      <c r="HB26" s="142"/>
      <c r="HC26" s="142"/>
      <c r="HD26" s="142"/>
      <c r="HE26" s="142"/>
      <c r="HF26" s="142"/>
      <c r="HG26" s="142"/>
      <c r="HH26" s="142"/>
      <c r="HI26" s="142"/>
      <c r="HJ26" s="142"/>
      <c r="HK26" s="142"/>
      <c r="HL26" s="142"/>
      <c r="HM26" s="142"/>
      <c r="HN26" s="142"/>
      <c r="HO26" s="142"/>
      <c r="HP26" s="142"/>
      <c r="HQ26" s="142"/>
      <c r="HR26" s="142"/>
      <c r="HS26" s="142"/>
      <c r="HT26" s="142"/>
      <c r="HU26" s="142"/>
      <c r="HV26" s="142"/>
      <c r="HW26" s="142"/>
      <c r="HX26" s="142"/>
      <c r="HY26" s="142"/>
      <c r="HZ26" s="142"/>
      <c r="IA26" s="142"/>
      <c r="IB26" s="142"/>
      <c r="IC26" s="142"/>
      <c r="ID26" s="142"/>
      <c r="IE26" s="142"/>
      <c r="IF26" s="142"/>
      <c r="IG26" s="142"/>
      <c r="IH26" s="142"/>
      <c r="II26" s="142"/>
      <c r="IJ26" s="142"/>
      <c r="IK26" s="142"/>
      <c r="IL26" s="142"/>
      <c r="IM26" s="142"/>
      <c r="IN26" s="142"/>
      <c r="IO26" s="142"/>
      <c r="IP26" s="142"/>
      <c r="IQ26" s="142"/>
      <c r="IR26" s="142"/>
      <c r="IS26" s="142"/>
      <c r="IT26" s="142"/>
      <c r="IU26" s="142"/>
      <c r="IV26" s="142"/>
      <c r="IW26" s="142"/>
      <c r="IX26" s="142"/>
      <c r="IY26" s="142"/>
      <c r="IZ26" s="142"/>
      <c r="JA26" s="142"/>
      <c r="JB26" s="142"/>
      <c r="JC26" s="142"/>
      <c r="JD26" s="142"/>
      <c r="JE26" s="142"/>
      <c r="JF26" s="142"/>
      <c r="JG26" s="142"/>
      <c r="JH26" s="142"/>
      <c r="JI26" s="142"/>
      <c r="JJ26" s="142"/>
      <c r="JK26" s="142"/>
      <c r="JL26" s="142"/>
      <c r="JM26" s="142"/>
      <c r="JN26" s="142"/>
      <c r="JO26" s="142"/>
      <c r="JP26" s="142"/>
      <c r="JQ26" s="142"/>
      <c r="JR26" s="142"/>
      <c r="JS26" s="142"/>
      <c r="JT26" s="142"/>
      <c r="JU26" s="142"/>
      <c r="JV26" s="142"/>
      <c r="JW26" s="142"/>
      <c r="JX26" s="142"/>
      <c r="JY26" s="142"/>
      <c r="JZ26" s="142"/>
      <c r="KA26" s="142"/>
      <c r="KB26" s="142"/>
      <c r="KC26" s="142"/>
      <c r="KD26" s="142"/>
      <c r="KE26" s="142"/>
      <c r="KF26" s="142"/>
      <c r="KG26" s="142"/>
      <c r="KH26" s="142"/>
      <c r="KI26" s="142"/>
      <c r="KJ26" s="142"/>
      <c r="KK26" s="142"/>
      <c r="KL26" s="142"/>
      <c r="KM26" s="142"/>
      <c r="KN26" s="142"/>
      <c r="KO26" s="142"/>
      <c r="KP26" s="142"/>
      <c r="KQ26" s="142"/>
      <c r="KR26" s="142"/>
      <c r="KS26" s="142"/>
      <c r="KT26" s="142"/>
      <c r="KU26" s="142"/>
      <c r="KV26" s="142"/>
      <c r="KW26" s="142"/>
      <c r="KX26" s="142"/>
      <c r="KY26" s="142"/>
      <c r="KZ26" s="142"/>
      <c r="LA26" s="142"/>
      <c r="LB26" s="142"/>
      <c r="LC26" s="142"/>
      <c r="LD26" s="142"/>
      <c r="LE26" s="142"/>
      <c r="LF26" s="142"/>
    </row>
    <row r="27" spans="1:318" s="144" customFormat="1" ht="43.2" hidden="1" outlineLevel="1">
      <c r="A27" s="145"/>
      <c r="B27" s="138" t="str">
        <f t="shared" ca="1" si="10"/>
        <v/>
      </c>
      <c r="C27" s="138" t="str">
        <f t="shared" ca="1" si="11"/>
        <v/>
      </c>
      <c r="D27" s="138"/>
      <c r="E27" s="139" t="s">
        <v>229</v>
      </c>
      <c r="F27" s="150"/>
      <c r="G27" s="140" t="s">
        <v>282</v>
      </c>
      <c r="H27" s="140"/>
      <c r="I27" s="140" t="s">
        <v>214</v>
      </c>
      <c r="J27" s="140" t="s">
        <v>283</v>
      </c>
      <c r="K27" s="182" t="s">
        <v>300</v>
      </c>
      <c r="L27" s="141">
        <v>44530</v>
      </c>
      <c r="M27" s="141">
        <v>44530</v>
      </c>
      <c r="N27" s="169">
        <v>44561</v>
      </c>
      <c r="O27" s="142"/>
      <c r="P27" s="142"/>
      <c r="Q27" s="142"/>
      <c r="R27" s="142"/>
      <c r="S27" s="142"/>
      <c r="T27" s="142"/>
      <c r="U27" s="142"/>
      <c r="V27" s="142"/>
      <c r="W27" s="142"/>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c r="CK27" s="142"/>
      <c r="CL27" s="142"/>
      <c r="CM27" s="142"/>
      <c r="CN27" s="142"/>
      <c r="CO27" s="142"/>
      <c r="CP27" s="142"/>
      <c r="CQ27" s="142"/>
      <c r="CR27" s="142"/>
      <c r="CS27" s="142"/>
      <c r="CT27" s="142"/>
      <c r="CU27" s="142"/>
      <c r="CV27" s="142"/>
      <c r="CW27" s="142"/>
      <c r="CX27" s="142"/>
      <c r="CY27" s="142"/>
      <c r="CZ27" s="142"/>
      <c r="DA27" s="142"/>
      <c r="DB27" s="142"/>
      <c r="DC27" s="142"/>
      <c r="DD27" s="142"/>
      <c r="DE27" s="142"/>
      <c r="DF27" s="142"/>
      <c r="DG27" s="142"/>
      <c r="DH27" s="142"/>
      <c r="DI27" s="142"/>
      <c r="DJ27" s="142"/>
      <c r="DK27" s="142"/>
      <c r="DL27" s="142"/>
      <c r="DM27" s="142"/>
      <c r="DN27" s="142"/>
      <c r="DO27" s="142"/>
      <c r="DP27" s="142"/>
      <c r="DQ27" s="142"/>
      <c r="DR27" s="142"/>
      <c r="DS27" s="142"/>
      <c r="DT27" s="142"/>
      <c r="DU27" s="142"/>
      <c r="DV27" s="142"/>
      <c r="DW27" s="142"/>
      <c r="DX27" s="142"/>
      <c r="DY27" s="142"/>
      <c r="DZ27" s="142"/>
      <c r="EA27" s="142"/>
      <c r="EB27" s="142"/>
      <c r="EC27" s="142"/>
      <c r="ED27" s="142"/>
      <c r="EE27" s="142"/>
      <c r="EF27" s="142"/>
      <c r="EG27" s="142"/>
      <c r="EH27" s="142"/>
      <c r="EI27" s="142"/>
      <c r="EJ27" s="142"/>
      <c r="EK27" s="142"/>
      <c r="EL27" s="142"/>
      <c r="EM27" s="142"/>
      <c r="EN27" s="142"/>
      <c r="EO27" s="142"/>
      <c r="EP27" s="142"/>
      <c r="EQ27" s="142"/>
      <c r="ER27" s="142"/>
      <c r="ES27" s="142"/>
      <c r="ET27" s="142"/>
      <c r="EU27" s="142"/>
      <c r="EV27" s="142"/>
      <c r="EW27" s="142"/>
      <c r="EX27" s="142"/>
      <c r="EY27" s="142"/>
      <c r="EZ27" s="142"/>
      <c r="FA27" s="142"/>
      <c r="FB27" s="142"/>
      <c r="FC27" s="142"/>
      <c r="FD27" s="142"/>
      <c r="FE27" s="142"/>
      <c r="FF27" s="142"/>
      <c r="FG27" s="142"/>
      <c r="FH27" s="142"/>
      <c r="FI27" s="142"/>
      <c r="FJ27" s="142"/>
      <c r="FK27" s="142"/>
      <c r="FL27" s="142"/>
      <c r="FM27" s="142"/>
      <c r="FN27" s="142"/>
      <c r="FO27" s="142"/>
      <c r="FP27" s="142"/>
      <c r="FQ27" s="142"/>
      <c r="FR27" s="142"/>
      <c r="FS27" s="142"/>
      <c r="FT27" s="142"/>
      <c r="FU27" s="142"/>
      <c r="FV27" s="142"/>
      <c r="FW27" s="142"/>
      <c r="FX27" s="142"/>
      <c r="FY27" s="142"/>
      <c r="FZ27" s="142"/>
      <c r="GA27" s="142"/>
      <c r="GB27" s="142"/>
      <c r="GC27" s="142"/>
      <c r="GD27" s="142"/>
      <c r="GE27" s="142"/>
      <c r="GF27" s="142"/>
      <c r="GG27" s="142"/>
      <c r="GH27" s="142"/>
      <c r="GI27" s="142"/>
      <c r="GJ27" s="142"/>
      <c r="GK27" s="142"/>
      <c r="GL27" s="142"/>
      <c r="GM27" s="142"/>
      <c r="GN27" s="142"/>
      <c r="GO27" s="142"/>
      <c r="GP27" s="142"/>
      <c r="GQ27" s="142"/>
      <c r="GR27" s="142"/>
      <c r="GS27" s="142"/>
      <c r="GT27" s="142"/>
      <c r="GU27" s="142"/>
      <c r="GV27" s="142"/>
      <c r="GW27" s="142"/>
      <c r="GX27" s="142"/>
      <c r="GY27" s="142"/>
      <c r="GZ27" s="142"/>
      <c r="HA27" s="142"/>
      <c r="HB27" s="142"/>
      <c r="HC27" s="142"/>
      <c r="HD27" s="142"/>
      <c r="HE27" s="142"/>
      <c r="HF27" s="142"/>
      <c r="HG27" s="142"/>
      <c r="HH27" s="142"/>
      <c r="HI27" s="142"/>
      <c r="HJ27" s="142"/>
      <c r="HK27" s="142"/>
      <c r="HL27" s="142"/>
      <c r="HM27" s="142"/>
      <c r="HN27" s="142"/>
      <c r="HO27" s="142"/>
      <c r="HP27" s="142"/>
      <c r="HQ27" s="142"/>
      <c r="HR27" s="142"/>
      <c r="HS27" s="142"/>
      <c r="HT27" s="142"/>
      <c r="HU27" s="142"/>
      <c r="HV27" s="142"/>
      <c r="HW27" s="142"/>
      <c r="HX27" s="142"/>
      <c r="HY27" s="142"/>
      <c r="HZ27" s="142"/>
      <c r="IA27" s="142"/>
      <c r="IB27" s="142"/>
      <c r="IC27" s="142"/>
      <c r="ID27" s="142"/>
      <c r="IE27" s="142"/>
      <c r="IF27" s="142"/>
      <c r="IG27" s="142"/>
      <c r="IH27" s="142"/>
      <c r="II27" s="142"/>
      <c r="IJ27" s="142"/>
      <c r="IK27" s="142"/>
      <c r="IL27" s="142"/>
      <c r="IM27" s="142"/>
      <c r="IN27" s="142"/>
      <c r="IO27" s="142"/>
      <c r="IP27" s="142"/>
      <c r="IQ27" s="142"/>
      <c r="IR27" s="142"/>
      <c r="IS27" s="142"/>
      <c r="IT27" s="142"/>
      <c r="IU27" s="142"/>
      <c r="IV27" s="142"/>
      <c r="IW27" s="142"/>
      <c r="IX27" s="142"/>
      <c r="IY27" s="142"/>
      <c r="IZ27" s="142"/>
      <c r="JA27" s="142"/>
      <c r="JB27" s="142"/>
      <c r="JC27" s="142"/>
      <c r="JD27" s="142"/>
      <c r="JE27" s="142"/>
      <c r="JF27" s="142"/>
      <c r="JG27" s="142"/>
      <c r="JH27" s="142"/>
      <c r="JI27" s="142"/>
      <c r="JJ27" s="142"/>
      <c r="JK27" s="142"/>
      <c r="JL27" s="142"/>
      <c r="JM27" s="142"/>
      <c r="JN27" s="142"/>
      <c r="JO27" s="142"/>
      <c r="JP27" s="142"/>
      <c r="JQ27" s="142"/>
      <c r="JR27" s="142"/>
      <c r="JS27" s="142"/>
      <c r="JT27" s="142"/>
      <c r="JU27" s="142"/>
      <c r="JV27" s="142"/>
      <c r="JW27" s="142"/>
      <c r="JX27" s="142"/>
      <c r="JY27" s="142"/>
      <c r="JZ27" s="142"/>
      <c r="KA27" s="142"/>
      <c r="KB27" s="142"/>
      <c r="KC27" s="142"/>
      <c r="KD27" s="142"/>
      <c r="KE27" s="142"/>
      <c r="KF27" s="142"/>
      <c r="KG27" s="142"/>
      <c r="KH27" s="142"/>
      <c r="KI27" s="142"/>
      <c r="KJ27" s="142"/>
      <c r="KK27" s="142"/>
      <c r="KL27" s="142"/>
      <c r="KM27" s="142"/>
      <c r="KN27" s="142"/>
      <c r="KO27" s="142"/>
      <c r="KP27" s="142"/>
      <c r="KQ27" s="142"/>
      <c r="KR27" s="142"/>
      <c r="KS27" s="142"/>
      <c r="KT27" s="142"/>
      <c r="KU27" s="142"/>
      <c r="KV27" s="142"/>
      <c r="KW27" s="142"/>
      <c r="KX27" s="142"/>
      <c r="KY27" s="142"/>
      <c r="KZ27" s="142"/>
      <c r="LA27" s="142"/>
      <c r="LB27" s="142"/>
      <c r="LC27" s="142"/>
      <c r="LD27" s="142"/>
      <c r="LE27" s="142"/>
      <c r="LF27" s="142"/>
    </row>
    <row r="28" spans="1:318" s="144" customFormat="1" ht="28.8" hidden="1" outlineLevel="1">
      <c r="A28" s="145"/>
      <c r="B28" s="138" t="str">
        <f t="shared" ca="1" si="10"/>
        <v/>
      </c>
      <c r="C28" s="138" t="str">
        <f t="shared" ref="C28:C37" ca="1" si="12">IF(AND($M28&lt;&gt;"",$E28&lt;&gt;"完",$M28&lt;TODAY(),$N28&lt;TODAY()),"超過","")</f>
        <v/>
      </c>
      <c r="D28" s="138"/>
      <c r="E28" s="139" t="s">
        <v>229</v>
      </c>
      <c r="F28" s="150"/>
      <c r="G28" s="140" t="s">
        <v>284</v>
      </c>
      <c r="H28" s="140"/>
      <c r="I28" s="140" t="s">
        <v>279</v>
      </c>
      <c r="J28" s="148" t="s">
        <v>294</v>
      </c>
      <c r="K28" s="182" t="s">
        <v>300</v>
      </c>
      <c r="L28" s="141">
        <v>44545</v>
      </c>
      <c r="M28" s="141">
        <v>44545</v>
      </c>
      <c r="N28" s="169">
        <v>44561</v>
      </c>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c r="CL28" s="142"/>
      <c r="CM28" s="142"/>
      <c r="CN28" s="142"/>
      <c r="CO28" s="142"/>
      <c r="CP28" s="142"/>
      <c r="CQ28" s="142"/>
      <c r="CR28" s="142"/>
      <c r="CS28" s="142"/>
      <c r="CT28" s="142"/>
      <c r="CU28" s="142"/>
      <c r="CV28" s="142"/>
      <c r="CW28" s="142"/>
      <c r="CX28" s="142"/>
      <c r="CY28" s="142"/>
      <c r="CZ28" s="142"/>
      <c r="DA28" s="142"/>
      <c r="DB28" s="142"/>
      <c r="DC28" s="142"/>
      <c r="DD28" s="142"/>
      <c r="DE28" s="142"/>
      <c r="DF28" s="142"/>
      <c r="DG28" s="142"/>
      <c r="DH28" s="142"/>
      <c r="DI28" s="142"/>
      <c r="DJ28" s="142"/>
      <c r="DK28" s="142"/>
      <c r="DL28" s="142"/>
      <c r="DM28" s="142"/>
      <c r="DN28" s="142"/>
      <c r="DO28" s="142"/>
      <c r="DP28" s="142"/>
      <c r="DQ28" s="142"/>
      <c r="DR28" s="142"/>
      <c r="DS28" s="142"/>
      <c r="DT28" s="142"/>
      <c r="DU28" s="142"/>
      <c r="DV28" s="142"/>
      <c r="DW28" s="142"/>
      <c r="DX28" s="142"/>
      <c r="DY28" s="142"/>
      <c r="DZ28" s="142"/>
      <c r="EA28" s="142"/>
      <c r="EB28" s="142"/>
      <c r="EC28" s="142"/>
      <c r="ED28" s="142"/>
      <c r="EE28" s="142"/>
      <c r="EF28" s="142"/>
      <c r="EG28" s="142"/>
      <c r="EH28" s="142"/>
      <c r="EI28" s="142"/>
      <c r="EJ28" s="142"/>
      <c r="EK28" s="142"/>
      <c r="EL28" s="142"/>
      <c r="EM28" s="142"/>
      <c r="EN28" s="142"/>
      <c r="EO28" s="142"/>
      <c r="EP28" s="142"/>
      <c r="EQ28" s="142"/>
      <c r="ER28" s="142"/>
      <c r="ES28" s="142"/>
      <c r="ET28" s="142"/>
      <c r="EU28" s="142"/>
      <c r="EV28" s="142"/>
      <c r="EW28" s="142"/>
      <c r="EX28" s="142"/>
      <c r="EY28" s="142"/>
      <c r="EZ28" s="142"/>
      <c r="FA28" s="142"/>
      <c r="FB28" s="142"/>
      <c r="FC28" s="142"/>
      <c r="FD28" s="142"/>
      <c r="FE28" s="142"/>
      <c r="FF28" s="142"/>
      <c r="FG28" s="142"/>
      <c r="FH28" s="142"/>
      <c r="FI28" s="142"/>
      <c r="FJ28" s="142"/>
      <c r="FK28" s="142"/>
      <c r="FL28" s="142"/>
      <c r="FM28" s="142"/>
      <c r="FN28" s="142"/>
      <c r="FO28" s="142"/>
      <c r="FP28" s="142"/>
      <c r="FQ28" s="142"/>
      <c r="FR28" s="142"/>
      <c r="FS28" s="142"/>
      <c r="FT28" s="142"/>
      <c r="FU28" s="142"/>
      <c r="FV28" s="142"/>
      <c r="FW28" s="142"/>
      <c r="FX28" s="142"/>
      <c r="FY28" s="142"/>
      <c r="FZ28" s="142"/>
      <c r="GA28" s="142"/>
      <c r="GB28" s="142"/>
      <c r="GC28" s="142"/>
      <c r="GD28" s="142"/>
      <c r="GE28" s="142"/>
      <c r="GF28" s="142"/>
      <c r="GG28" s="142"/>
      <c r="GH28" s="142"/>
      <c r="GI28" s="142"/>
      <c r="GJ28" s="142"/>
      <c r="GK28" s="142"/>
      <c r="GL28" s="142"/>
      <c r="GM28" s="142"/>
      <c r="GN28" s="142"/>
      <c r="GO28" s="142"/>
      <c r="GP28" s="142"/>
      <c r="GQ28" s="142"/>
      <c r="GR28" s="142"/>
      <c r="GS28" s="142"/>
      <c r="GT28" s="142"/>
      <c r="GU28" s="142"/>
      <c r="GV28" s="142"/>
      <c r="GW28" s="142"/>
      <c r="GX28" s="142"/>
      <c r="GY28" s="142"/>
      <c r="GZ28" s="142"/>
      <c r="HA28" s="142"/>
      <c r="HB28" s="142"/>
      <c r="HC28" s="142"/>
      <c r="HD28" s="142"/>
      <c r="HE28" s="142"/>
      <c r="HF28" s="142"/>
      <c r="HG28" s="142"/>
      <c r="HH28" s="142"/>
      <c r="HI28" s="142"/>
      <c r="HJ28" s="142"/>
      <c r="HK28" s="142"/>
      <c r="HL28" s="142"/>
      <c r="HM28" s="142"/>
      <c r="HN28" s="142"/>
      <c r="HO28" s="142"/>
      <c r="HP28" s="142"/>
      <c r="HQ28" s="142"/>
      <c r="HR28" s="142"/>
      <c r="HS28" s="142"/>
      <c r="HT28" s="142"/>
      <c r="HU28" s="142"/>
      <c r="HV28" s="142"/>
      <c r="HW28" s="142"/>
      <c r="HX28" s="142"/>
      <c r="HY28" s="142"/>
      <c r="HZ28" s="142"/>
      <c r="IA28" s="142"/>
      <c r="IB28" s="142"/>
      <c r="IC28" s="142"/>
      <c r="ID28" s="142"/>
      <c r="IE28" s="142"/>
      <c r="IF28" s="142"/>
      <c r="IG28" s="142"/>
      <c r="IH28" s="142"/>
      <c r="II28" s="142"/>
      <c r="IJ28" s="142"/>
      <c r="IK28" s="142"/>
      <c r="IL28" s="142"/>
      <c r="IM28" s="142"/>
      <c r="IN28" s="142"/>
      <c r="IO28" s="142"/>
      <c r="IP28" s="142"/>
      <c r="IQ28" s="142"/>
      <c r="IR28" s="142"/>
      <c r="IS28" s="142"/>
      <c r="IT28" s="142"/>
      <c r="IU28" s="142"/>
      <c r="IV28" s="142"/>
      <c r="IW28" s="142"/>
      <c r="IX28" s="142"/>
      <c r="IY28" s="142"/>
      <c r="IZ28" s="142"/>
      <c r="JA28" s="142"/>
      <c r="JB28" s="142"/>
      <c r="JC28" s="142"/>
      <c r="JD28" s="142"/>
      <c r="JE28" s="142"/>
      <c r="JF28" s="142"/>
      <c r="JG28" s="142"/>
      <c r="JH28" s="142"/>
      <c r="JI28" s="142"/>
      <c r="JJ28" s="142"/>
      <c r="JK28" s="142"/>
      <c r="JL28" s="142"/>
      <c r="JM28" s="142"/>
      <c r="JN28" s="142"/>
      <c r="JO28" s="142"/>
      <c r="JP28" s="142"/>
      <c r="JQ28" s="142"/>
      <c r="JR28" s="142"/>
      <c r="JS28" s="142"/>
      <c r="JT28" s="142"/>
      <c r="JU28" s="142"/>
      <c r="JV28" s="142"/>
      <c r="JW28" s="142"/>
      <c r="JX28" s="142"/>
      <c r="JY28" s="142"/>
      <c r="JZ28" s="142"/>
      <c r="KA28" s="142"/>
      <c r="KB28" s="142"/>
      <c r="KC28" s="142"/>
      <c r="KD28" s="142"/>
      <c r="KE28" s="142"/>
      <c r="KF28" s="142"/>
      <c r="KG28" s="142"/>
      <c r="KH28" s="142"/>
      <c r="KI28" s="142"/>
      <c r="KJ28" s="142"/>
      <c r="KK28" s="142"/>
      <c r="KL28" s="142"/>
      <c r="KM28" s="142"/>
      <c r="KN28" s="142"/>
      <c r="KO28" s="142"/>
      <c r="KP28" s="142"/>
      <c r="KQ28" s="142"/>
      <c r="KR28" s="142"/>
      <c r="KS28" s="142"/>
      <c r="KT28" s="142"/>
      <c r="KU28" s="142"/>
      <c r="KV28" s="142"/>
      <c r="KW28" s="142"/>
      <c r="KX28" s="142"/>
      <c r="KY28" s="142"/>
      <c r="KZ28" s="142"/>
      <c r="LA28" s="142"/>
      <c r="LB28" s="142"/>
      <c r="LC28" s="142"/>
      <c r="LD28" s="142"/>
      <c r="LE28" s="142"/>
      <c r="LF28" s="142"/>
    </row>
    <row r="29" spans="1:318" s="144" customFormat="1" ht="43.2" hidden="1" outlineLevel="1">
      <c r="A29" s="145"/>
      <c r="B29" s="138" t="str">
        <f ca="1">_xlfn.IFS(AND($E29&lt;&gt;"完",IFERROR(DATEDIF($L29,TODAY(),"D")/DATEDIF($L29,$N29,"D"),0)&gt;0.7,IFERROR(DATEDIF($L29,TODAY(),"D")/DATEDIF($L29,$N29,"D"),0)&lt;=1),"リマインド",AND($E29&lt;&gt;"完",IFERROR(DATEDIF($L29,TODAY(),"D")/DATEDIF($L29,$M29,"D"),0)&gt;0.7,IFERROR(DATEDIF($L29,TODAY(),"D")/DATEDIF($L29,$M29,"D"),0)&lt;=1),"リマインド",TRUE,"")</f>
        <v/>
      </c>
      <c r="C29" s="138" t="str">
        <f ca="1">IF(AND($M29&lt;&gt;"",$E29&lt;&gt;"完",$M29&lt;TODAY(),$N29&lt;TODAY()),"超過","")</f>
        <v/>
      </c>
      <c r="D29" s="138"/>
      <c r="E29" s="139" t="s">
        <v>229</v>
      </c>
      <c r="F29" s="150"/>
      <c r="G29" s="140" t="s">
        <v>286</v>
      </c>
      <c r="H29" s="140"/>
      <c r="I29" s="140" t="s">
        <v>218</v>
      </c>
      <c r="J29" s="148" t="s">
        <v>292</v>
      </c>
      <c r="K29" s="182" t="s">
        <v>300</v>
      </c>
      <c r="L29" s="141">
        <v>44537</v>
      </c>
      <c r="M29" s="141">
        <v>44554</v>
      </c>
      <c r="N29" s="183"/>
      <c r="O29" s="142"/>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142"/>
      <c r="CS29" s="142"/>
      <c r="CT29" s="142"/>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142"/>
      <c r="DQ29" s="142"/>
      <c r="DR29" s="142"/>
      <c r="DS29" s="142"/>
      <c r="DT29" s="142"/>
      <c r="DU29" s="142"/>
      <c r="DV29" s="142"/>
      <c r="DW29" s="142"/>
      <c r="DX29" s="142"/>
      <c r="DY29" s="142"/>
      <c r="DZ29" s="142"/>
      <c r="EA29" s="142"/>
      <c r="EB29" s="142"/>
      <c r="EC29" s="142"/>
      <c r="ED29" s="142"/>
      <c r="EE29" s="142"/>
      <c r="EF29" s="142"/>
      <c r="EG29" s="142"/>
      <c r="EH29" s="142"/>
      <c r="EI29" s="142"/>
      <c r="EJ29" s="142"/>
      <c r="EK29" s="142"/>
      <c r="EL29" s="142"/>
      <c r="EM29" s="142"/>
      <c r="EN29" s="142"/>
      <c r="EO29" s="142"/>
      <c r="EP29" s="142"/>
      <c r="EQ29" s="142"/>
      <c r="ER29" s="142"/>
      <c r="ES29" s="142"/>
      <c r="ET29" s="142"/>
      <c r="EU29" s="142"/>
      <c r="EV29" s="142"/>
      <c r="EW29" s="142"/>
      <c r="EX29" s="142"/>
      <c r="EY29" s="142"/>
      <c r="EZ29" s="142"/>
      <c r="FA29" s="142"/>
      <c r="FB29" s="142"/>
      <c r="FC29" s="142"/>
      <c r="FD29" s="142"/>
      <c r="FE29" s="142"/>
      <c r="FF29" s="142"/>
      <c r="FG29" s="142"/>
      <c r="FH29" s="142"/>
      <c r="FI29" s="142"/>
      <c r="FJ29" s="142"/>
      <c r="FK29" s="142"/>
      <c r="FL29" s="142"/>
      <c r="FM29" s="142"/>
      <c r="FN29" s="142"/>
      <c r="FO29" s="142"/>
      <c r="FP29" s="142"/>
      <c r="FQ29" s="142"/>
      <c r="FR29" s="142"/>
      <c r="FS29" s="142"/>
      <c r="FT29" s="142"/>
      <c r="FU29" s="142"/>
      <c r="FV29" s="142"/>
      <c r="FW29" s="142"/>
      <c r="FX29" s="142"/>
      <c r="FY29" s="142"/>
      <c r="FZ29" s="142"/>
      <c r="GA29" s="142"/>
      <c r="GB29" s="142"/>
      <c r="GC29" s="142"/>
      <c r="GD29" s="142"/>
      <c r="GE29" s="142"/>
      <c r="GF29" s="142"/>
      <c r="GG29" s="142"/>
      <c r="GH29" s="142"/>
      <c r="GI29" s="142"/>
      <c r="GJ29" s="142"/>
      <c r="GK29" s="142"/>
      <c r="GL29" s="142"/>
      <c r="GM29" s="142"/>
      <c r="GN29" s="142"/>
      <c r="GO29" s="142"/>
      <c r="GP29" s="142"/>
      <c r="GQ29" s="142"/>
      <c r="GR29" s="142"/>
      <c r="GS29" s="142"/>
      <c r="GT29" s="142"/>
      <c r="GU29" s="142"/>
      <c r="GV29" s="142"/>
      <c r="GW29" s="142"/>
      <c r="GX29" s="142"/>
      <c r="GY29" s="142"/>
      <c r="GZ29" s="142"/>
      <c r="HA29" s="142"/>
      <c r="HB29" s="142"/>
      <c r="HC29" s="142"/>
      <c r="HD29" s="142"/>
      <c r="HE29" s="142"/>
      <c r="HF29" s="142"/>
      <c r="HG29" s="142"/>
      <c r="HH29" s="142"/>
      <c r="HI29" s="142"/>
      <c r="HJ29" s="142"/>
      <c r="HK29" s="142"/>
      <c r="HL29" s="142"/>
      <c r="HM29" s="142"/>
      <c r="HN29" s="142"/>
      <c r="HO29" s="142"/>
      <c r="HP29" s="142"/>
      <c r="HQ29" s="142"/>
      <c r="HR29" s="142"/>
      <c r="HS29" s="142"/>
      <c r="HT29" s="142"/>
      <c r="HU29" s="142"/>
      <c r="HV29" s="142"/>
      <c r="HW29" s="142"/>
      <c r="HX29" s="142"/>
      <c r="HY29" s="142"/>
      <c r="HZ29" s="142"/>
      <c r="IA29" s="142"/>
      <c r="IB29" s="142"/>
      <c r="IC29" s="142"/>
      <c r="ID29" s="142"/>
      <c r="IE29" s="142"/>
      <c r="IF29" s="142"/>
      <c r="IG29" s="142"/>
      <c r="IH29" s="142"/>
      <c r="II29" s="142"/>
      <c r="IJ29" s="142"/>
      <c r="IK29" s="142"/>
      <c r="IL29" s="142"/>
      <c r="IM29" s="142"/>
      <c r="IN29" s="142"/>
      <c r="IO29" s="142"/>
      <c r="IP29" s="142"/>
      <c r="IQ29" s="142"/>
      <c r="IR29" s="142"/>
      <c r="IS29" s="142"/>
      <c r="IT29" s="142"/>
      <c r="IU29" s="142"/>
      <c r="IV29" s="142"/>
      <c r="IW29" s="142"/>
      <c r="IX29" s="142"/>
      <c r="IY29" s="142"/>
      <c r="IZ29" s="142"/>
      <c r="JA29" s="142"/>
      <c r="JB29" s="142"/>
      <c r="JC29" s="142"/>
      <c r="JD29" s="142"/>
      <c r="JE29" s="142"/>
      <c r="JF29" s="142"/>
      <c r="JG29" s="142"/>
      <c r="JH29" s="142"/>
      <c r="JI29" s="142"/>
      <c r="JJ29" s="142"/>
      <c r="JK29" s="142"/>
      <c r="JL29" s="142"/>
      <c r="JM29" s="142"/>
      <c r="JN29" s="142"/>
      <c r="JO29" s="142"/>
      <c r="JP29" s="142"/>
      <c r="JQ29" s="142"/>
      <c r="JR29" s="142"/>
      <c r="JS29" s="142"/>
      <c r="JT29" s="142"/>
      <c r="JU29" s="142"/>
      <c r="JV29" s="142"/>
      <c r="JW29" s="142"/>
      <c r="JX29" s="142"/>
      <c r="JY29" s="142"/>
      <c r="JZ29" s="142"/>
      <c r="KA29" s="142"/>
      <c r="KB29" s="142"/>
      <c r="KC29" s="142"/>
      <c r="KD29" s="142"/>
      <c r="KE29" s="142"/>
      <c r="KF29" s="142"/>
      <c r="KG29" s="142"/>
      <c r="KH29" s="142"/>
      <c r="KI29" s="142"/>
      <c r="KJ29" s="142"/>
      <c r="KK29" s="142"/>
      <c r="KL29" s="142"/>
      <c r="KM29" s="142"/>
      <c r="KN29" s="142"/>
      <c r="KO29" s="142"/>
      <c r="KP29" s="142"/>
      <c r="KQ29" s="142"/>
      <c r="KR29" s="142"/>
      <c r="KS29" s="142"/>
      <c r="KT29" s="142"/>
      <c r="KU29" s="142"/>
      <c r="KV29" s="142"/>
      <c r="KW29" s="142"/>
      <c r="KX29" s="142"/>
      <c r="KY29" s="142"/>
      <c r="KZ29" s="142"/>
      <c r="LA29" s="142"/>
      <c r="LB29" s="142"/>
      <c r="LC29" s="142"/>
      <c r="LD29" s="142"/>
      <c r="LE29" s="142"/>
      <c r="LF29" s="142"/>
    </row>
    <row r="30" spans="1:318" s="144" customFormat="1" ht="43.2" hidden="1" outlineLevel="1">
      <c r="A30" s="145"/>
      <c r="B30" s="138" t="str">
        <f ca="1">_xlfn.IFS(AND($E30&lt;&gt;"完",IFERROR(DATEDIF($L30,TODAY(),"D")/DATEDIF($L30,$N30,"D"),0)&gt;0.7,IFERROR(DATEDIF($L30,TODAY(),"D")/DATEDIF($L30,$N30,"D"),0)&lt;=1),"リマインド",AND($E30&lt;&gt;"完",IFERROR(DATEDIF($L30,TODAY(),"D")/DATEDIF($L30,$M30,"D"),0)&gt;0.7,IFERROR(DATEDIF($L30,TODAY(),"D")/DATEDIF($L30,$M30,"D"),0)&lt;=1),"リマインド",TRUE,"")</f>
        <v/>
      </c>
      <c r="C30" s="138" t="str">
        <f ca="1">IF(AND($M30&lt;&gt;"",$E30&lt;&gt;"完",$M30&lt;TODAY(),$N30&lt;TODAY()),"超過","")</f>
        <v/>
      </c>
      <c r="D30" s="138"/>
      <c r="E30" s="139" t="s">
        <v>229</v>
      </c>
      <c r="F30" s="150"/>
      <c r="G30" s="140" t="s">
        <v>301</v>
      </c>
      <c r="H30" s="140"/>
      <c r="I30" s="140" t="s">
        <v>279</v>
      </c>
      <c r="J30" s="148" t="s">
        <v>291</v>
      </c>
      <c r="K30" s="182" t="s">
        <v>300</v>
      </c>
      <c r="L30" s="141">
        <v>44526</v>
      </c>
      <c r="M30" s="141">
        <v>44545</v>
      </c>
      <c r="N30" s="183"/>
      <c r="O30" s="142"/>
      <c r="P30" s="142"/>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142"/>
      <c r="CS30" s="142"/>
      <c r="CT30" s="142"/>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142"/>
      <c r="DQ30" s="142"/>
      <c r="DR30" s="142"/>
      <c r="DS30" s="142"/>
      <c r="DT30" s="142"/>
      <c r="DU30" s="142"/>
      <c r="DV30" s="142"/>
      <c r="DW30" s="142"/>
      <c r="DX30" s="142"/>
      <c r="DY30" s="142"/>
      <c r="DZ30" s="142"/>
      <c r="EA30" s="142"/>
      <c r="EB30" s="142"/>
      <c r="EC30" s="142"/>
      <c r="ED30" s="142"/>
      <c r="EE30" s="142"/>
      <c r="EF30" s="142"/>
      <c r="EG30" s="142"/>
      <c r="EH30" s="142"/>
      <c r="EI30" s="142"/>
      <c r="EJ30" s="142"/>
      <c r="EK30" s="142"/>
      <c r="EL30" s="142"/>
      <c r="EM30" s="142"/>
      <c r="EN30" s="142"/>
      <c r="EO30" s="142"/>
      <c r="EP30" s="142"/>
      <c r="EQ30" s="142"/>
      <c r="ER30" s="142"/>
      <c r="ES30" s="142"/>
      <c r="ET30" s="142"/>
      <c r="EU30" s="142"/>
      <c r="EV30" s="142"/>
      <c r="EW30" s="142"/>
      <c r="EX30" s="142"/>
      <c r="EY30" s="142"/>
      <c r="EZ30" s="142"/>
      <c r="FA30" s="142"/>
      <c r="FB30" s="142"/>
      <c r="FC30" s="142"/>
      <c r="FD30" s="142"/>
      <c r="FE30" s="142"/>
      <c r="FF30" s="142"/>
      <c r="FG30" s="142"/>
      <c r="FH30" s="142"/>
      <c r="FI30" s="142"/>
      <c r="FJ30" s="142"/>
      <c r="FK30" s="142"/>
      <c r="FL30" s="142"/>
      <c r="FM30" s="142"/>
      <c r="FN30" s="142"/>
      <c r="FO30" s="142"/>
      <c r="FP30" s="142"/>
      <c r="FQ30" s="142"/>
      <c r="FR30" s="142"/>
      <c r="FS30" s="142"/>
      <c r="FT30" s="142"/>
      <c r="FU30" s="142"/>
      <c r="FV30" s="142"/>
      <c r="FW30" s="142"/>
      <c r="FX30" s="142"/>
      <c r="FY30" s="142"/>
      <c r="FZ30" s="142"/>
      <c r="GA30" s="142"/>
      <c r="GB30" s="142"/>
      <c r="GC30" s="142"/>
      <c r="GD30" s="142"/>
      <c r="GE30" s="142"/>
      <c r="GF30" s="142"/>
      <c r="GG30" s="142"/>
      <c r="GH30" s="142"/>
      <c r="GI30" s="142"/>
      <c r="GJ30" s="142"/>
      <c r="GK30" s="142"/>
      <c r="GL30" s="142"/>
      <c r="GM30" s="142"/>
      <c r="GN30" s="142"/>
      <c r="GO30" s="142"/>
      <c r="GP30" s="142"/>
      <c r="GQ30" s="142"/>
      <c r="GR30" s="142"/>
      <c r="GS30" s="142"/>
      <c r="GT30" s="142"/>
      <c r="GU30" s="142"/>
      <c r="GV30" s="142"/>
      <c r="GW30" s="142"/>
      <c r="GX30" s="142"/>
      <c r="GY30" s="142"/>
      <c r="GZ30" s="142"/>
      <c r="HA30" s="142"/>
      <c r="HB30" s="142"/>
      <c r="HC30" s="142"/>
      <c r="HD30" s="142"/>
      <c r="HE30" s="142"/>
      <c r="HF30" s="142"/>
      <c r="HG30" s="142"/>
      <c r="HH30" s="142"/>
      <c r="HI30" s="142"/>
      <c r="HJ30" s="142"/>
      <c r="HK30" s="142"/>
      <c r="HL30" s="142"/>
      <c r="HM30" s="142"/>
      <c r="HN30" s="142"/>
      <c r="HO30" s="142"/>
      <c r="HP30" s="142"/>
      <c r="HQ30" s="142"/>
      <c r="HR30" s="142"/>
      <c r="HS30" s="142"/>
      <c r="HT30" s="142"/>
      <c r="HU30" s="142"/>
      <c r="HV30" s="142"/>
      <c r="HW30" s="142"/>
      <c r="HX30" s="142"/>
      <c r="HY30" s="142"/>
      <c r="HZ30" s="142"/>
      <c r="IA30" s="142"/>
      <c r="IB30" s="142"/>
      <c r="IC30" s="142"/>
      <c r="ID30" s="142"/>
      <c r="IE30" s="142"/>
      <c r="IF30" s="142"/>
      <c r="IG30" s="142"/>
      <c r="IH30" s="142"/>
      <c r="II30" s="142"/>
      <c r="IJ30" s="142"/>
      <c r="IK30" s="142"/>
      <c r="IL30" s="142"/>
      <c r="IM30" s="142"/>
      <c r="IN30" s="142"/>
      <c r="IO30" s="142"/>
      <c r="IP30" s="142"/>
      <c r="IQ30" s="142"/>
      <c r="IR30" s="142"/>
      <c r="IS30" s="142"/>
      <c r="IT30" s="142"/>
      <c r="IU30" s="142"/>
      <c r="IV30" s="142"/>
      <c r="IW30" s="142"/>
      <c r="IX30" s="142"/>
      <c r="IY30" s="142"/>
      <c r="IZ30" s="142"/>
      <c r="JA30" s="142"/>
      <c r="JB30" s="142"/>
      <c r="JC30" s="142"/>
      <c r="JD30" s="142"/>
      <c r="JE30" s="142"/>
      <c r="JF30" s="142"/>
      <c r="JG30" s="142"/>
      <c r="JH30" s="142"/>
      <c r="JI30" s="142"/>
      <c r="JJ30" s="142"/>
      <c r="JK30" s="142"/>
      <c r="JL30" s="142"/>
      <c r="JM30" s="142"/>
      <c r="JN30" s="142"/>
      <c r="JO30" s="142"/>
      <c r="JP30" s="142"/>
      <c r="JQ30" s="142"/>
      <c r="JR30" s="142"/>
      <c r="JS30" s="142"/>
      <c r="JT30" s="142"/>
      <c r="JU30" s="142"/>
      <c r="JV30" s="142"/>
      <c r="JW30" s="142"/>
      <c r="JX30" s="142"/>
      <c r="JY30" s="142"/>
      <c r="JZ30" s="142"/>
      <c r="KA30" s="142"/>
      <c r="KB30" s="142"/>
      <c r="KC30" s="142"/>
      <c r="KD30" s="142"/>
      <c r="KE30" s="142"/>
      <c r="KF30" s="142"/>
      <c r="KG30" s="142"/>
      <c r="KH30" s="142"/>
      <c r="KI30" s="142"/>
      <c r="KJ30" s="142"/>
      <c r="KK30" s="142"/>
      <c r="KL30" s="142"/>
      <c r="KM30" s="142"/>
      <c r="KN30" s="142"/>
      <c r="KO30" s="142"/>
      <c r="KP30" s="142"/>
      <c r="KQ30" s="142"/>
      <c r="KR30" s="142"/>
      <c r="KS30" s="142"/>
      <c r="KT30" s="142"/>
      <c r="KU30" s="142"/>
      <c r="KV30" s="142"/>
      <c r="KW30" s="142"/>
      <c r="KX30" s="142"/>
      <c r="KY30" s="142"/>
      <c r="KZ30" s="142"/>
      <c r="LA30" s="142"/>
      <c r="LB30" s="142"/>
      <c r="LC30" s="142"/>
      <c r="LD30" s="142"/>
      <c r="LE30" s="142"/>
      <c r="LF30" s="142"/>
    </row>
    <row r="31" spans="1:318" s="144" customFormat="1" ht="28.8" outlineLevel="1">
      <c r="A31" s="145"/>
      <c r="B31" s="138" t="str">
        <f t="shared" ca="1" si="10"/>
        <v/>
      </c>
      <c r="C31" s="138" t="str">
        <f t="shared" ca="1" si="12"/>
        <v/>
      </c>
      <c r="D31" s="138"/>
      <c r="E31" s="139" t="s">
        <v>229</v>
      </c>
      <c r="F31" s="150"/>
      <c r="G31" s="140" t="s">
        <v>285</v>
      </c>
      <c r="H31" s="140"/>
      <c r="I31" s="140" t="s">
        <v>279</v>
      </c>
      <c r="J31" s="148" t="s">
        <v>297</v>
      </c>
      <c r="K31" s="182" t="s">
        <v>300</v>
      </c>
      <c r="L31" s="141">
        <v>44546</v>
      </c>
      <c r="M31" s="141">
        <v>44551</v>
      </c>
      <c r="N31" s="169">
        <v>44561</v>
      </c>
      <c r="O31" s="142"/>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c r="CI31" s="142"/>
      <c r="CJ31" s="142"/>
      <c r="CK31" s="142"/>
      <c r="CL31" s="142"/>
      <c r="CM31" s="142"/>
      <c r="CN31" s="142"/>
      <c r="CO31" s="142"/>
      <c r="CP31" s="142"/>
      <c r="CQ31" s="142"/>
      <c r="CR31" s="142"/>
      <c r="CS31" s="142"/>
      <c r="CT31" s="142"/>
      <c r="CU31" s="142"/>
      <c r="CV31" s="142"/>
      <c r="CW31" s="142"/>
      <c r="CX31" s="142"/>
      <c r="CY31" s="142"/>
      <c r="CZ31" s="142"/>
      <c r="DA31" s="142"/>
      <c r="DB31" s="142"/>
      <c r="DC31" s="142"/>
      <c r="DD31" s="142"/>
      <c r="DE31" s="142"/>
      <c r="DF31" s="142"/>
      <c r="DG31" s="142"/>
      <c r="DH31" s="142"/>
      <c r="DI31" s="142"/>
      <c r="DJ31" s="142"/>
      <c r="DK31" s="142"/>
      <c r="DL31" s="142"/>
      <c r="DM31" s="142"/>
      <c r="DN31" s="142"/>
      <c r="DO31" s="142"/>
      <c r="DP31" s="142"/>
      <c r="DQ31" s="142"/>
      <c r="DR31" s="142"/>
      <c r="DS31" s="142"/>
      <c r="DT31" s="142"/>
      <c r="DU31" s="142"/>
      <c r="DV31" s="142"/>
      <c r="DW31" s="142"/>
      <c r="DX31" s="142"/>
      <c r="DY31" s="142"/>
      <c r="DZ31" s="142"/>
      <c r="EA31" s="142"/>
      <c r="EB31" s="142"/>
      <c r="EC31" s="142"/>
      <c r="ED31" s="142"/>
      <c r="EE31" s="142"/>
      <c r="EF31" s="142"/>
      <c r="EG31" s="142"/>
      <c r="EH31" s="142"/>
      <c r="EI31" s="142"/>
      <c r="EJ31" s="142"/>
      <c r="EK31" s="142"/>
      <c r="EL31" s="142"/>
      <c r="EM31" s="142"/>
      <c r="EN31" s="142"/>
      <c r="EO31" s="142"/>
      <c r="EP31" s="142"/>
      <c r="EQ31" s="142"/>
      <c r="ER31" s="142"/>
      <c r="ES31" s="142"/>
      <c r="ET31" s="142"/>
      <c r="EU31" s="142"/>
      <c r="EV31" s="142"/>
      <c r="EW31" s="142"/>
      <c r="EX31" s="142"/>
      <c r="EY31" s="142"/>
      <c r="EZ31" s="142"/>
      <c r="FA31" s="142"/>
      <c r="FB31" s="142"/>
      <c r="FC31" s="142"/>
      <c r="FD31" s="142"/>
      <c r="FE31" s="142"/>
      <c r="FF31" s="142"/>
      <c r="FG31" s="142"/>
      <c r="FH31" s="142"/>
      <c r="FI31" s="142"/>
      <c r="FJ31" s="142"/>
      <c r="FK31" s="142"/>
      <c r="FL31" s="142"/>
      <c r="FM31" s="142"/>
      <c r="FN31" s="142"/>
      <c r="FO31" s="142"/>
      <c r="FP31" s="142"/>
      <c r="FQ31" s="142"/>
      <c r="FR31" s="142"/>
      <c r="FS31" s="142"/>
      <c r="FT31" s="142"/>
      <c r="FU31" s="142"/>
      <c r="FV31" s="142"/>
      <c r="FW31" s="142"/>
      <c r="FX31" s="142"/>
      <c r="FY31" s="142"/>
      <c r="FZ31" s="142"/>
      <c r="GA31" s="142"/>
      <c r="GB31" s="142"/>
      <c r="GC31" s="142"/>
      <c r="GD31" s="142"/>
      <c r="GE31" s="142"/>
      <c r="GF31" s="142"/>
      <c r="GG31" s="142"/>
      <c r="GH31" s="142"/>
      <c r="GI31" s="142"/>
      <c r="GJ31" s="142"/>
      <c r="GK31" s="142"/>
      <c r="GL31" s="142"/>
      <c r="GM31" s="142"/>
      <c r="GN31" s="142"/>
      <c r="GO31" s="142"/>
      <c r="GP31" s="142"/>
      <c r="GQ31" s="142"/>
      <c r="GR31" s="142"/>
      <c r="GS31" s="142"/>
      <c r="GT31" s="142"/>
      <c r="GU31" s="142"/>
      <c r="GV31" s="142"/>
      <c r="GW31" s="142"/>
      <c r="GX31" s="142"/>
      <c r="GY31" s="142"/>
      <c r="GZ31" s="142"/>
      <c r="HA31" s="142"/>
      <c r="HB31" s="142"/>
      <c r="HC31" s="142"/>
      <c r="HD31" s="142"/>
      <c r="HE31" s="142"/>
      <c r="HF31" s="142"/>
      <c r="HG31" s="142"/>
      <c r="HH31" s="142"/>
      <c r="HI31" s="142"/>
      <c r="HJ31" s="142"/>
      <c r="HK31" s="142"/>
      <c r="HL31" s="142"/>
      <c r="HM31" s="142"/>
      <c r="HN31" s="142"/>
      <c r="HO31" s="142"/>
      <c r="HP31" s="142"/>
      <c r="HQ31" s="142"/>
      <c r="HR31" s="142"/>
      <c r="HS31" s="142"/>
      <c r="HT31" s="142"/>
      <c r="HU31" s="142"/>
      <c r="HV31" s="142"/>
      <c r="HW31" s="142"/>
      <c r="HX31" s="142"/>
      <c r="HY31" s="142"/>
      <c r="HZ31" s="142"/>
      <c r="IA31" s="142"/>
      <c r="IB31" s="142"/>
      <c r="IC31" s="142"/>
      <c r="ID31" s="142"/>
      <c r="IE31" s="142"/>
      <c r="IF31" s="142"/>
      <c r="IG31" s="142"/>
      <c r="IH31" s="142"/>
      <c r="II31" s="142"/>
      <c r="IJ31" s="142"/>
      <c r="IK31" s="142"/>
      <c r="IL31" s="142"/>
      <c r="IM31" s="142"/>
      <c r="IN31" s="142"/>
      <c r="IO31" s="142"/>
      <c r="IP31" s="142"/>
      <c r="IQ31" s="142"/>
      <c r="IR31" s="142"/>
      <c r="IS31" s="142"/>
      <c r="IT31" s="142"/>
      <c r="IU31" s="142"/>
      <c r="IV31" s="142"/>
      <c r="IW31" s="142"/>
      <c r="IX31" s="142"/>
      <c r="IY31" s="142"/>
      <c r="IZ31" s="142"/>
      <c r="JA31" s="142"/>
      <c r="JB31" s="142"/>
      <c r="JC31" s="142"/>
      <c r="JD31" s="142"/>
      <c r="JE31" s="142"/>
      <c r="JF31" s="142"/>
      <c r="JG31" s="142"/>
      <c r="JH31" s="142"/>
      <c r="JI31" s="142"/>
      <c r="JJ31" s="142"/>
      <c r="JK31" s="142"/>
      <c r="JL31" s="142"/>
      <c r="JM31" s="142"/>
      <c r="JN31" s="142"/>
      <c r="JO31" s="142"/>
      <c r="JP31" s="142"/>
      <c r="JQ31" s="142"/>
      <c r="JR31" s="142"/>
      <c r="JS31" s="142"/>
      <c r="JT31" s="142"/>
      <c r="JU31" s="142"/>
      <c r="JV31" s="142"/>
      <c r="JW31" s="142"/>
      <c r="JX31" s="142"/>
      <c r="JY31" s="142"/>
      <c r="JZ31" s="142"/>
      <c r="KA31" s="142"/>
      <c r="KB31" s="142"/>
      <c r="KC31" s="142"/>
      <c r="KD31" s="142"/>
      <c r="KE31" s="142"/>
      <c r="KF31" s="142"/>
      <c r="KG31" s="142"/>
      <c r="KH31" s="142"/>
      <c r="KI31" s="142"/>
      <c r="KJ31" s="142"/>
      <c r="KK31" s="142"/>
      <c r="KL31" s="142"/>
      <c r="KM31" s="142"/>
      <c r="KN31" s="142"/>
      <c r="KO31" s="142"/>
      <c r="KP31" s="142"/>
      <c r="KQ31" s="142"/>
      <c r="KR31" s="142"/>
      <c r="KS31" s="142"/>
      <c r="KT31" s="142"/>
      <c r="KU31" s="142"/>
      <c r="KV31" s="142"/>
      <c r="KW31" s="142"/>
      <c r="KX31" s="142"/>
      <c r="KY31" s="142"/>
      <c r="KZ31" s="142"/>
      <c r="LA31" s="142"/>
      <c r="LB31" s="142"/>
      <c r="LC31" s="142"/>
      <c r="LD31" s="142"/>
      <c r="LE31" s="142"/>
      <c r="LF31" s="142"/>
    </row>
    <row r="32" spans="1:318" s="144" customFormat="1" outlineLevel="1">
      <c r="A32" s="145"/>
      <c r="B32" s="138" t="str">
        <f t="shared" ca="1" si="10"/>
        <v/>
      </c>
      <c r="C32" s="138" t="str">
        <f t="shared" ca="1" si="12"/>
        <v/>
      </c>
      <c r="D32" s="138"/>
      <c r="E32" s="139" t="s">
        <v>229</v>
      </c>
      <c r="F32" s="150"/>
      <c r="G32" s="140" t="s">
        <v>303</v>
      </c>
      <c r="H32" s="140"/>
      <c r="I32" s="140" t="s">
        <v>279</v>
      </c>
      <c r="J32" s="148" t="s">
        <v>304</v>
      </c>
      <c r="K32" s="182" t="s">
        <v>300</v>
      </c>
      <c r="L32" s="141">
        <v>44558</v>
      </c>
      <c r="M32" s="141">
        <v>44558</v>
      </c>
      <c r="N32" s="169">
        <v>44578</v>
      </c>
      <c r="O32" s="142"/>
      <c r="P32" s="142"/>
      <c r="Q32" s="142"/>
      <c r="R32" s="142"/>
      <c r="S32" s="142"/>
      <c r="T32" s="142"/>
      <c r="U32" s="142"/>
      <c r="V32" s="142"/>
      <c r="W32" s="142"/>
      <c r="X32" s="142"/>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142"/>
      <c r="CS32" s="142"/>
      <c r="CT32" s="142"/>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142"/>
      <c r="DQ32" s="142"/>
      <c r="DR32" s="142"/>
      <c r="DS32" s="142"/>
      <c r="DT32" s="142"/>
      <c r="DU32" s="142"/>
      <c r="DV32" s="142"/>
      <c r="DW32" s="142"/>
      <c r="DX32" s="142"/>
      <c r="DY32" s="142"/>
      <c r="DZ32" s="142"/>
      <c r="EA32" s="142"/>
      <c r="EB32" s="142"/>
      <c r="EC32" s="142"/>
      <c r="ED32" s="142"/>
      <c r="EE32" s="142"/>
      <c r="EF32" s="142"/>
      <c r="EG32" s="142"/>
      <c r="EH32" s="142"/>
      <c r="EI32" s="142"/>
      <c r="EJ32" s="142"/>
      <c r="EK32" s="142"/>
      <c r="EL32" s="142"/>
      <c r="EM32" s="142"/>
      <c r="EN32" s="142"/>
      <c r="EO32" s="142"/>
      <c r="EP32" s="142"/>
      <c r="EQ32" s="142"/>
      <c r="ER32" s="142"/>
      <c r="ES32" s="142"/>
      <c r="ET32" s="142"/>
      <c r="EU32" s="142"/>
      <c r="EV32" s="142"/>
      <c r="EW32" s="142"/>
      <c r="EX32" s="142"/>
      <c r="EY32" s="142"/>
      <c r="EZ32" s="142"/>
      <c r="FA32" s="142"/>
      <c r="FB32" s="142"/>
      <c r="FC32" s="142"/>
      <c r="FD32" s="142"/>
      <c r="FE32" s="142"/>
      <c r="FF32" s="142"/>
      <c r="FG32" s="142"/>
      <c r="FH32" s="142"/>
      <c r="FI32" s="142"/>
      <c r="FJ32" s="142"/>
      <c r="FK32" s="142"/>
      <c r="FL32" s="142"/>
      <c r="FM32" s="142"/>
      <c r="FN32" s="142"/>
      <c r="FO32" s="142"/>
      <c r="FP32" s="142"/>
      <c r="FQ32" s="142"/>
      <c r="FR32" s="142"/>
      <c r="FS32" s="142"/>
      <c r="FT32" s="142"/>
      <c r="FU32" s="142"/>
      <c r="FV32" s="142"/>
      <c r="FW32" s="142"/>
      <c r="FX32" s="142"/>
      <c r="FY32" s="142"/>
      <c r="FZ32" s="142"/>
      <c r="GA32" s="142"/>
      <c r="GB32" s="142"/>
      <c r="GC32" s="142"/>
      <c r="GD32" s="142"/>
      <c r="GE32" s="142"/>
      <c r="GF32" s="142"/>
      <c r="GG32" s="142"/>
      <c r="GH32" s="142"/>
      <c r="GI32" s="142"/>
      <c r="GJ32" s="142"/>
      <c r="GK32" s="142"/>
      <c r="GL32" s="142"/>
      <c r="GM32" s="142"/>
      <c r="GN32" s="142"/>
      <c r="GO32" s="142"/>
      <c r="GP32" s="142"/>
      <c r="GQ32" s="142"/>
      <c r="GR32" s="142"/>
      <c r="GS32" s="142"/>
      <c r="GT32" s="142"/>
      <c r="GU32" s="142"/>
      <c r="GV32" s="142"/>
      <c r="GW32" s="142"/>
      <c r="GX32" s="142"/>
      <c r="GY32" s="142"/>
      <c r="GZ32" s="142"/>
      <c r="HA32" s="142"/>
      <c r="HB32" s="142"/>
      <c r="HC32" s="142"/>
      <c r="HD32" s="142"/>
      <c r="HE32" s="142"/>
      <c r="HF32" s="142"/>
      <c r="HG32" s="142"/>
      <c r="HH32" s="142"/>
      <c r="HI32" s="142"/>
      <c r="HJ32" s="142"/>
      <c r="HK32" s="142"/>
      <c r="HL32" s="142"/>
      <c r="HM32" s="142"/>
      <c r="HN32" s="142"/>
      <c r="HO32" s="142"/>
      <c r="HP32" s="142"/>
      <c r="HQ32" s="142"/>
      <c r="HR32" s="142"/>
      <c r="HS32" s="142"/>
      <c r="HT32" s="142"/>
      <c r="HU32" s="142"/>
      <c r="HV32" s="142"/>
      <c r="HW32" s="142"/>
      <c r="HX32" s="142"/>
      <c r="HY32" s="142"/>
      <c r="HZ32" s="142"/>
      <c r="IA32" s="142"/>
      <c r="IB32" s="142"/>
      <c r="IC32" s="142"/>
      <c r="ID32" s="142"/>
      <c r="IE32" s="142"/>
      <c r="IF32" s="142"/>
      <c r="IG32" s="142"/>
      <c r="IH32" s="142"/>
      <c r="II32" s="142"/>
      <c r="IJ32" s="142"/>
      <c r="IK32" s="142"/>
      <c r="IL32" s="142"/>
      <c r="IM32" s="142"/>
      <c r="IN32" s="142"/>
      <c r="IO32" s="142"/>
      <c r="IP32" s="142"/>
      <c r="IQ32" s="142"/>
      <c r="IR32" s="142"/>
      <c r="IS32" s="142"/>
      <c r="IT32" s="142"/>
      <c r="IU32" s="142"/>
      <c r="IV32" s="142"/>
      <c r="IW32" s="142"/>
      <c r="IX32" s="142"/>
      <c r="IY32" s="142"/>
      <c r="IZ32" s="142"/>
      <c r="JA32" s="142"/>
      <c r="JB32" s="142"/>
      <c r="JC32" s="142"/>
      <c r="JD32" s="142"/>
      <c r="JE32" s="142"/>
      <c r="JF32" s="142"/>
      <c r="JG32" s="142"/>
      <c r="JH32" s="142"/>
      <c r="JI32" s="142"/>
      <c r="JJ32" s="142"/>
      <c r="JK32" s="142"/>
      <c r="JL32" s="142"/>
      <c r="JM32" s="142"/>
      <c r="JN32" s="142"/>
      <c r="JO32" s="142"/>
      <c r="JP32" s="142"/>
      <c r="JQ32" s="142"/>
      <c r="JR32" s="142"/>
      <c r="JS32" s="142"/>
      <c r="JT32" s="142"/>
      <c r="JU32" s="142"/>
      <c r="JV32" s="142"/>
      <c r="JW32" s="142"/>
      <c r="JX32" s="142"/>
      <c r="JY32" s="142"/>
      <c r="JZ32" s="142"/>
      <c r="KA32" s="142"/>
      <c r="KB32" s="142"/>
      <c r="KC32" s="142"/>
      <c r="KD32" s="142"/>
      <c r="KE32" s="142"/>
      <c r="KF32" s="142"/>
      <c r="KG32" s="142"/>
      <c r="KH32" s="142"/>
      <c r="KI32" s="142"/>
      <c r="KJ32" s="142"/>
      <c r="KK32" s="142"/>
      <c r="KL32" s="142"/>
      <c r="KM32" s="142"/>
      <c r="KN32" s="142"/>
      <c r="KO32" s="142"/>
      <c r="KP32" s="142"/>
      <c r="KQ32" s="142"/>
      <c r="KR32" s="142"/>
      <c r="KS32" s="142"/>
      <c r="KT32" s="142"/>
      <c r="KU32" s="142"/>
      <c r="KV32" s="142"/>
      <c r="KW32" s="142"/>
      <c r="KX32" s="142"/>
      <c r="KY32" s="142"/>
      <c r="KZ32" s="142"/>
      <c r="LA32" s="142"/>
      <c r="LB32" s="142"/>
      <c r="LC32" s="142"/>
      <c r="LD32" s="142"/>
      <c r="LE32" s="142"/>
      <c r="LF32" s="142"/>
    </row>
    <row r="33" spans="1:318" s="144" customFormat="1" outlineLevel="1">
      <c r="A33" s="145"/>
      <c r="B33" s="138" t="str">
        <f t="shared" ca="1" si="10"/>
        <v/>
      </c>
      <c r="C33" s="138" t="str">
        <f t="shared" ca="1" si="12"/>
        <v/>
      </c>
      <c r="D33" s="138"/>
      <c r="E33" s="139" t="s">
        <v>229</v>
      </c>
      <c r="F33" s="150"/>
      <c r="G33" s="140" t="s">
        <v>296</v>
      </c>
      <c r="H33" s="140"/>
      <c r="I33" s="140" t="s">
        <v>218</v>
      </c>
      <c r="J33" s="148" t="s">
        <v>298</v>
      </c>
      <c r="K33" s="182" t="s">
        <v>300</v>
      </c>
      <c r="L33" s="141">
        <v>44546</v>
      </c>
      <c r="M33" s="141">
        <v>44561</v>
      </c>
      <c r="N33" s="169">
        <v>44572</v>
      </c>
      <c r="O33" s="142"/>
      <c r="P33" s="142"/>
      <c r="Q33" s="142"/>
      <c r="R33" s="142"/>
      <c r="S33" s="142"/>
      <c r="T33" s="142"/>
      <c r="U33" s="142"/>
      <c r="V33" s="142"/>
      <c r="W33" s="142"/>
      <c r="X33" s="142"/>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c r="CJ33" s="142"/>
      <c r="CK33" s="142"/>
      <c r="CL33" s="142"/>
      <c r="CM33" s="142"/>
      <c r="CN33" s="142"/>
      <c r="CO33" s="142"/>
      <c r="CP33" s="142"/>
      <c r="CQ33" s="142"/>
      <c r="CR33" s="142"/>
      <c r="CS33" s="142"/>
      <c r="CT33" s="142"/>
      <c r="CU33" s="142"/>
      <c r="CV33" s="142"/>
      <c r="CW33" s="142"/>
      <c r="CX33" s="142"/>
      <c r="CY33" s="142"/>
      <c r="CZ33" s="142"/>
      <c r="DA33" s="142"/>
      <c r="DB33" s="142"/>
      <c r="DC33" s="142"/>
      <c r="DD33" s="142"/>
      <c r="DE33" s="142"/>
      <c r="DF33" s="142"/>
      <c r="DG33" s="142"/>
      <c r="DH33" s="142"/>
      <c r="DI33" s="142"/>
      <c r="DJ33" s="142"/>
      <c r="DK33" s="142"/>
      <c r="DL33" s="142"/>
      <c r="DM33" s="142"/>
      <c r="DN33" s="142"/>
      <c r="DO33" s="142"/>
      <c r="DP33" s="142"/>
      <c r="DQ33" s="142"/>
      <c r="DR33" s="142"/>
      <c r="DS33" s="142"/>
      <c r="DT33" s="142"/>
      <c r="DU33" s="142"/>
      <c r="DV33" s="142"/>
      <c r="DW33" s="142"/>
      <c r="DX33" s="142"/>
      <c r="DY33" s="142"/>
      <c r="DZ33" s="142"/>
      <c r="EA33" s="142"/>
      <c r="EB33" s="142"/>
      <c r="EC33" s="142"/>
      <c r="ED33" s="142"/>
      <c r="EE33" s="142"/>
      <c r="EF33" s="142"/>
      <c r="EG33" s="142"/>
      <c r="EH33" s="142"/>
      <c r="EI33" s="142"/>
      <c r="EJ33" s="142"/>
      <c r="EK33" s="142"/>
      <c r="EL33" s="142"/>
      <c r="EM33" s="142"/>
      <c r="EN33" s="142"/>
      <c r="EO33" s="142"/>
      <c r="EP33" s="142"/>
      <c r="EQ33" s="142"/>
      <c r="ER33" s="142"/>
      <c r="ES33" s="142"/>
      <c r="ET33" s="142"/>
      <c r="EU33" s="142"/>
      <c r="EV33" s="142"/>
      <c r="EW33" s="142"/>
      <c r="EX33" s="142"/>
      <c r="EY33" s="142"/>
      <c r="EZ33" s="142"/>
      <c r="FA33" s="142"/>
      <c r="FB33" s="142"/>
      <c r="FC33" s="142"/>
      <c r="FD33" s="142"/>
      <c r="FE33" s="142"/>
      <c r="FF33" s="142"/>
      <c r="FG33" s="142"/>
      <c r="FH33" s="142"/>
      <c r="FI33" s="142"/>
      <c r="FJ33" s="142"/>
      <c r="FK33" s="142"/>
      <c r="FL33" s="142"/>
      <c r="FM33" s="142"/>
      <c r="FN33" s="142"/>
      <c r="FO33" s="142"/>
      <c r="FP33" s="142"/>
      <c r="FQ33" s="142"/>
      <c r="FR33" s="142"/>
      <c r="FS33" s="142"/>
      <c r="FT33" s="142"/>
      <c r="FU33" s="142"/>
      <c r="FV33" s="142"/>
      <c r="FW33" s="142"/>
      <c r="FX33" s="142"/>
      <c r="FY33" s="142"/>
      <c r="FZ33" s="142"/>
      <c r="GA33" s="142"/>
      <c r="GB33" s="142"/>
      <c r="GC33" s="142"/>
      <c r="GD33" s="142"/>
      <c r="GE33" s="142"/>
      <c r="GF33" s="142"/>
      <c r="GG33" s="142"/>
      <c r="GH33" s="142"/>
      <c r="GI33" s="142"/>
      <c r="GJ33" s="142"/>
      <c r="GK33" s="142"/>
      <c r="GL33" s="142"/>
      <c r="GM33" s="142"/>
      <c r="GN33" s="142"/>
      <c r="GO33" s="142"/>
      <c r="GP33" s="142"/>
      <c r="GQ33" s="142"/>
      <c r="GR33" s="142"/>
      <c r="GS33" s="142"/>
      <c r="GT33" s="142"/>
      <c r="GU33" s="142"/>
      <c r="GV33" s="142"/>
      <c r="GW33" s="142"/>
      <c r="GX33" s="142"/>
      <c r="GY33" s="142"/>
      <c r="GZ33" s="142"/>
      <c r="HA33" s="142"/>
      <c r="HB33" s="142"/>
      <c r="HC33" s="142"/>
      <c r="HD33" s="142"/>
      <c r="HE33" s="142"/>
      <c r="HF33" s="142"/>
      <c r="HG33" s="142"/>
      <c r="HH33" s="142"/>
      <c r="HI33" s="142"/>
      <c r="HJ33" s="142"/>
      <c r="HK33" s="142"/>
      <c r="HL33" s="142"/>
      <c r="HM33" s="142"/>
      <c r="HN33" s="142"/>
      <c r="HO33" s="142"/>
      <c r="HP33" s="142"/>
      <c r="HQ33" s="142"/>
      <c r="HR33" s="142"/>
      <c r="HS33" s="142"/>
      <c r="HT33" s="142"/>
      <c r="HU33" s="142"/>
      <c r="HV33" s="142"/>
      <c r="HW33" s="142"/>
      <c r="HX33" s="142"/>
      <c r="HY33" s="142"/>
      <c r="HZ33" s="142"/>
      <c r="IA33" s="142"/>
      <c r="IB33" s="142"/>
      <c r="IC33" s="142"/>
      <c r="ID33" s="142"/>
      <c r="IE33" s="142"/>
      <c r="IF33" s="142"/>
      <c r="IG33" s="142"/>
      <c r="IH33" s="142"/>
      <c r="II33" s="142"/>
      <c r="IJ33" s="142"/>
      <c r="IK33" s="142"/>
      <c r="IL33" s="142"/>
      <c r="IM33" s="142"/>
      <c r="IN33" s="142"/>
      <c r="IO33" s="142"/>
      <c r="IP33" s="142"/>
      <c r="IQ33" s="142"/>
      <c r="IR33" s="142"/>
      <c r="IS33" s="142"/>
      <c r="IT33" s="142"/>
      <c r="IU33" s="142"/>
      <c r="IV33" s="142"/>
      <c r="IW33" s="142"/>
      <c r="IX33" s="142"/>
      <c r="IY33" s="142"/>
      <c r="IZ33" s="142"/>
      <c r="JA33" s="142"/>
      <c r="JB33" s="142"/>
      <c r="JC33" s="142"/>
      <c r="JD33" s="142"/>
      <c r="JE33" s="142"/>
      <c r="JF33" s="142"/>
      <c r="JG33" s="142"/>
      <c r="JH33" s="142"/>
      <c r="JI33" s="142"/>
      <c r="JJ33" s="142"/>
      <c r="JK33" s="142"/>
      <c r="JL33" s="142"/>
      <c r="JM33" s="142"/>
      <c r="JN33" s="142"/>
      <c r="JO33" s="142"/>
      <c r="JP33" s="142"/>
      <c r="JQ33" s="142"/>
      <c r="JR33" s="142"/>
      <c r="JS33" s="142"/>
      <c r="JT33" s="142"/>
      <c r="JU33" s="142"/>
      <c r="JV33" s="142"/>
      <c r="JW33" s="142"/>
      <c r="JX33" s="142"/>
      <c r="JY33" s="142"/>
      <c r="JZ33" s="142"/>
      <c r="KA33" s="142"/>
      <c r="KB33" s="142"/>
      <c r="KC33" s="142"/>
      <c r="KD33" s="142"/>
      <c r="KE33" s="142"/>
      <c r="KF33" s="142"/>
      <c r="KG33" s="142"/>
      <c r="KH33" s="142"/>
      <c r="KI33" s="142"/>
      <c r="KJ33" s="142"/>
      <c r="KK33" s="142"/>
      <c r="KL33" s="142"/>
      <c r="KM33" s="142"/>
      <c r="KN33" s="142"/>
      <c r="KO33" s="142"/>
      <c r="KP33" s="142"/>
      <c r="KQ33" s="142"/>
      <c r="KR33" s="142"/>
      <c r="KS33" s="142"/>
      <c r="KT33" s="142"/>
      <c r="KU33" s="142"/>
      <c r="KV33" s="142"/>
      <c r="KW33" s="142"/>
      <c r="KX33" s="142"/>
      <c r="KY33" s="142"/>
      <c r="KZ33" s="142"/>
      <c r="LA33" s="142"/>
      <c r="LB33" s="142"/>
      <c r="LC33" s="142"/>
      <c r="LD33" s="142"/>
      <c r="LE33" s="142"/>
      <c r="LF33" s="142"/>
    </row>
    <row r="34" spans="1:318" s="144" customFormat="1" ht="28.8" outlineLevel="1">
      <c r="A34" s="145"/>
      <c r="B34" s="138" t="str">
        <f t="shared" ca="1" si="10"/>
        <v/>
      </c>
      <c r="C34" s="138" t="str">
        <f t="shared" ca="1" si="12"/>
        <v/>
      </c>
      <c r="D34" s="138"/>
      <c r="E34" s="139" t="s">
        <v>229</v>
      </c>
      <c r="F34" s="150"/>
      <c r="G34" s="140" t="s">
        <v>305</v>
      </c>
      <c r="H34" s="140"/>
      <c r="I34" s="140" t="s">
        <v>218</v>
      </c>
      <c r="J34" s="148" t="s">
        <v>306</v>
      </c>
      <c r="K34" s="182" t="s">
        <v>300</v>
      </c>
      <c r="L34" s="141">
        <v>44572</v>
      </c>
      <c r="M34" s="141">
        <v>44578</v>
      </c>
      <c r="N34" s="169"/>
      <c r="O34" s="142"/>
      <c r="P34" s="142"/>
      <c r="Q34" s="142"/>
      <c r="R34" s="142"/>
      <c r="S34" s="142"/>
      <c r="T34" s="142"/>
      <c r="U34" s="142"/>
      <c r="V34" s="142"/>
      <c r="W34" s="142"/>
      <c r="X34" s="142"/>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142"/>
      <c r="CS34" s="142"/>
      <c r="CT34" s="142"/>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142"/>
      <c r="DQ34" s="142"/>
      <c r="DR34" s="142"/>
      <c r="DS34" s="142"/>
      <c r="DT34" s="142"/>
      <c r="DU34" s="142"/>
      <c r="DV34" s="142"/>
      <c r="DW34" s="142"/>
      <c r="DX34" s="142"/>
      <c r="DY34" s="142"/>
      <c r="DZ34" s="142"/>
      <c r="EA34" s="142"/>
      <c r="EB34" s="142"/>
      <c r="EC34" s="142"/>
      <c r="ED34" s="142"/>
      <c r="EE34" s="142"/>
      <c r="EF34" s="142"/>
      <c r="EG34" s="142"/>
      <c r="EH34" s="142"/>
      <c r="EI34" s="142"/>
      <c r="EJ34" s="142"/>
      <c r="EK34" s="142"/>
      <c r="EL34" s="142"/>
      <c r="EM34" s="142"/>
      <c r="EN34" s="142"/>
      <c r="EO34" s="142"/>
      <c r="EP34" s="142"/>
      <c r="EQ34" s="142"/>
      <c r="ER34" s="142"/>
      <c r="ES34" s="142"/>
      <c r="ET34" s="142"/>
      <c r="EU34" s="142"/>
      <c r="EV34" s="142"/>
      <c r="EW34" s="142"/>
      <c r="EX34" s="142"/>
      <c r="EY34" s="142"/>
      <c r="EZ34" s="142"/>
      <c r="FA34" s="142"/>
      <c r="FB34" s="142"/>
      <c r="FC34" s="142"/>
      <c r="FD34" s="142"/>
      <c r="FE34" s="142"/>
      <c r="FF34" s="142"/>
      <c r="FG34" s="142"/>
      <c r="FH34" s="142"/>
      <c r="FI34" s="142"/>
      <c r="FJ34" s="142"/>
      <c r="FK34" s="142"/>
      <c r="FL34" s="142"/>
      <c r="FM34" s="142"/>
      <c r="FN34" s="142"/>
      <c r="FO34" s="142"/>
      <c r="FP34" s="142"/>
      <c r="FQ34" s="142"/>
      <c r="FR34" s="142"/>
      <c r="FS34" s="142"/>
      <c r="FT34" s="142"/>
      <c r="FU34" s="142"/>
      <c r="FV34" s="142"/>
      <c r="FW34" s="142"/>
      <c r="FX34" s="142"/>
      <c r="FY34" s="142"/>
      <c r="FZ34" s="142"/>
      <c r="GA34" s="142"/>
      <c r="GB34" s="142"/>
      <c r="GC34" s="142"/>
      <c r="GD34" s="142"/>
      <c r="GE34" s="142"/>
      <c r="GF34" s="142"/>
      <c r="GG34" s="142"/>
      <c r="GH34" s="142"/>
      <c r="GI34" s="142"/>
      <c r="GJ34" s="142"/>
      <c r="GK34" s="142"/>
      <c r="GL34" s="142"/>
      <c r="GM34" s="142"/>
      <c r="GN34" s="142"/>
      <c r="GO34" s="142"/>
      <c r="GP34" s="142"/>
      <c r="GQ34" s="142"/>
      <c r="GR34" s="142"/>
      <c r="GS34" s="142"/>
      <c r="GT34" s="142"/>
      <c r="GU34" s="142"/>
      <c r="GV34" s="142"/>
      <c r="GW34" s="142"/>
      <c r="GX34" s="142"/>
      <c r="GY34" s="142"/>
      <c r="GZ34" s="142"/>
      <c r="HA34" s="142"/>
      <c r="HB34" s="142"/>
      <c r="HC34" s="142"/>
      <c r="HD34" s="142"/>
      <c r="HE34" s="142"/>
      <c r="HF34" s="142"/>
      <c r="HG34" s="142"/>
      <c r="HH34" s="142"/>
      <c r="HI34" s="142"/>
      <c r="HJ34" s="142"/>
      <c r="HK34" s="142"/>
      <c r="HL34" s="142"/>
      <c r="HM34" s="142"/>
      <c r="HN34" s="142"/>
      <c r="HO34" s="142"/>
      <c r="HP34" s="142"/>
      <c r="HQ34" s="142"/>
      <c r="HR34" s="142"/>
      <c r="HS34" s="142"/>
      <c r="HT34" s="142"/>
      <c r="HU34" s="142"/>
      <c r="HV34" s="142"/>
      <c r="HW34" s="142"/>
      <c r="HX34" s="142"/>
      <c r="HY34" s="142"/>
      <c r="HZ34" s="142"/>
      <c r="IA34" s="142"/>
      <c r="IB34" s="142"/>
      <c r="IC34" s="142"/>
      <c r="ID34" s="142"/>
      <c r="IE34" s="142"/>
      <c r="IF34" s="142"/>
      <c r="IG34" s="142"/>
      <c r="IH34" s="142"/>
      <c r="II34" s="142"/>
      <c r="IJ34" s="142"/>
      <c r="IK34" s="142"/>
      <c r="IL34" s="142"/>
      <c r="IM34" s="142"/>
      <c r="IN34" s="142"/>
      <c r="IO34" s="142"/>
      <c r="IP34" s="142"/>
      <c r="IQ34" s="142"/>
      <c r="IR34" s="142"/>
      <c r="IS34" s="142"/>
      <c r="IT34" s="142"/>
      <c r="IU34" s="142"/>
      <c r="IV34" s="142"/>
      <c r="IW34" s="142"/>
      <c r="IX34" s="142"/>
      <c r="IY34" s="142"/>
      <c r="IZ34" s="142"/>
      <c r="JA34" s="142"/>
      <c r="JB34" s="142"/>
      <c r="JC34" s="142"/>
      <c r="JD34" s="142"/>
      <c r="JE34" s="142"/>
      <c r="JF34" s="142"/>
      <c r="JG34" s="142"/>
      <c r="JH34" s="142"/>
      <c r="JI34" s="142"/>
      <c r="JJ34" s="142"/>
      <c r="JK34" s="142"/>
      <c r="JL34" s="142"/>
      <c r="JM34" s="142"/>
      <c r="JN34" s="142"/>
      <c r="JO34" s="142"/>
      <c r="JP34" s="142"/>
      <c r="JQ34" s="142"/>
      <c r="JR34" s="142"/>
      <c r="JS34" s="142"/>
      <c r="JT34" s="142"/>
      <c r="JU34" s="142"/>
      <c r="JV34" s="142"/>
      <c r="JW34" s="142"/>
      <c r="JX34" s="142"/>
      <c r="JY34" s="142"/>
      <c r="JZ34" s="142"/>
      <c r="KA34" s="142"/>
      <c r="KB34" s="142"/>
      <c r="KC34" s="142"/>
      <c r="KD34" s="142"/>
      <c r="KE34" s="142"/>
      <c r="KF34" s="142"/>
      <c r="KG34" s="142"/>
      <c r="KH34" s="142"/>
      <c r="KI34" s="142"/>
      <c r="KJ34" s="142"/>
      <c r="KK34" s="142"/>
      <c r="KL34" s="142"/>
      <c r="KM34" s="142"/>
      <c r="KN34" s="142"/>
      <c r="KO34" s="142"/>
      <c r="KP34" s="142"/>
      <c r="KQ34" s="142"/>
      <c r="KR34" s="142"/>
      <c r="KS34" s="142"/>
      <c r="KT34" s="142"/>
      <c r="KU34" s="142"/>
      <c r="KV34" s="142"/>
      <c r="KW34" s="142"/>
      <c r="KX34" s="142"/>
      <c r="KY34" s="142"/>
      <c r="KZ34" s="142"/>
      <c r="LA34" s="142"/>
      <c r="LB34" s="142"/>
      <c r="LC34" s="142"/>
      <c r="LD34" s="142"/>
      <c r="LE34" s="142"/>
      <c r="LF34" s="142"/>
    </row>
    <row r="35" spans="1:318" s="144" customFormat="1" ht="86.4" outlineLevel="1">
      <c r="A35" s="145"/>
      <c r="B35" s="138" t="str">
        <f t="shared" ca="1" si="10"/>
        <v/>
      </c>
      <c r="C35" s="138" t="str">
        <f t="shared" ca="1" si="12"/>
        <v/>
      </c>
      <c r="D35" s="138" t="s">
        <v>244</v>
      </c>
      <c r="E35" s="139" t="s">
        <v>229</v>
      </c>
      <c r="F35" s="150"/>
      <c r="G35" s="140" t="s">
        <v>295</v>
      </c>
      <c r="H35" s="140"/>
      <c r="I35" s="140" t="s">
        <v>218</v>
      </c>
      <c r="J35" s="148" t="s">
        <v>314</v>
      </c>
      <c r="K35" s="182" t="s">
        <v>300</v>
      </c>
      <c r="L35" s="141">
        <v>44546</v>
      </c>
      <c r="M35" s="141">
        <v>44592</v>
      </c>
      <c r="N35" s="169">
        <v>44610</v>
      </c>
      <c r="O35" s="142"/>
      <c r="P35" s="142"/>
      <c r="Q35" s="142"/>
      <c r="R35" s="142"/>
      <c r="S35" s="142"/>
      <c r="T35" s="142"/>
      <c r="U35" s="142"/>
      <c r="V35" s="142"/>
      <c r="W35" s="142"/>
      <c r="X35" s="142"/>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142"/>
      <c r="CS35" s="142"/>
      <c r="CT35" s="142"/>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142"/>
      <c r="DQ35" s="142"/>
      <c r="DR35" s="142"/>
      <c r="DS35" s="142"/>
      <c r="DT35" s="142"/>
      <c r="DU35" s="142"/>
      <c r="DV35" s="142"/>
      <c r="DW35" s="142"/>
      <c r="DX35" s="142"/>
      <c r="DY35" s="142"/>
      <c r="DZ35" s="142"/>
      <c r="EA35" s="142"/>
      <c r="EB35" s="142"/>
      <c r="EC35" s="142"/>
      <c r="ED35" s="142"/>
      <c r="EE35" s="142"/>
      <c r="EF35" s="142"/>
      <c r="EG35" s="142"/>
      <c r="EH35" s="142"/>
      <c r="EI35" s="142"/>
      <c r="EJ35" s="142"/>
      <c r="EK35" s="142"/>
      <c r="EL35" s="142"/>
      <c r="EM35" s="142"/>
      <c r="EN35" s="142"/>
      <c r="EO35" s="142"/>
      <c r="EP35" s="142"/>
      <c r="EQ35" s="142"/>
      <c r="ER35" s="142"/>
      <c r="ES35" s="142"/>
      <c r="ET35" s="142"/>
      <c r="EU35" s="142"/>
      <c r="EV35" s="142"/>
      <c r="EW35" s="142"/>
      <c r="EX35" s="142"/>
      <c r="EY35" s="142"/>
      <c r="EZ35" s="142"/>
      <c r="FA35" s="142"/>
      <c r="FB35" s="142"/>
      <c r="FC35" s="142"/>
      <c r="FD35" s="142"/>
      <c r="FE35" s="142"/>
      <c r="FF35" s="142"/>
      <c r="FG35" s="142"/>
      <c r="FH35" s="142"/>
      <c r="FI35" s="142"/>
      <c r="FJ35" s="142"/>
      <c r="FK35" s="142"/>
      <c r="FL35" s="142"/>
      <c r="FM35" s="142"/>
      <c r="FN35" s="142"/>
      <c r="FO35" s="142"/>
      <c r="FP35" s="142"/>
      <c r="FQ35" s="142"/>
      <c r="FR35" s="142"/>
      <c r="FS35" s="142"/>
      <c r="FT35" s="142"/>
      <c r="FU35" s="142"/>
      <c r="FV35" s="142"/>
      <c r="FW35" s="142"/>
      <c r="FX35" s="142"/>
      <c r="FY35" s="142"/>
      <c r="FZ35" s="142"/>
      <c r="GA35" s="142"/>
      <c r="GB35" s="142"/>
      <c r="GC35" s="142"/>
      <c r="GD35" s="142"/>
      <c r="GE35" s="142"/>
      <c r="GF35" s="142"/>
      <c r="GG35" s="142"/>
      <c r="GH35" s="142"/>
      <c r="GI35" s="142"/>
      <c r="GJ35" s="142"/>
      <c r="GK35" s="142"/>
      <c r="GL35" s="142"/>
      <c r="GM35" s="142"/>
      <c r="GN35" s="142"/>
      <c r="GO35" s="142"/>
      <c r="GP35" s="142"/>
      <c r="GQ35" s="142"/>
      <c r="GR35" s="142"/>
      <c r="GS35" s="142"/>
      <c r="GT35" s="142"/>
      <c r="GU35" s="142"/>
      <c r="GV35" s="142"/>
      <c r="GW35" s="142"/>
      <c r="GX35" s="142"/>
      <c r="GY35" s="142"/>
      <c r="GZ35" s="142"/>
      <c r="HA35" s="142"/>
      <c r="HB35" s="142"/>
      <c r="HC35" s="142"/>
      <c r="HD35" s="142"/>
      <c r="HE35" s="142"/>
      <c r="HF35" s="142"/>
      <c r="HG35" s="142"/>
      <c r="HH35" s="142"/>
      <c r="HI35" s="142"/>
      <c r="HJ35" s="142"/>
      <c r="HK35" s="142"/>
      <c r="HL35" s="142"/>
      <c r="HM35" s="142"/>
      <c r="HN35" s="142"/>
      <c r="HO35" s="142"/>
      <c r="HP35" s="142"/>
      <c r="HQ35" s="142"/>
      <c r="HR35" s="142"/>
      <c r="HS35" s="142"/>
      <c r="HT35" s="142"/>
      <c r="HU35" s="142"/>
      <c r="HV35" s="142"/>
      <c r="HW35" s="142"/>
      <c r="HX35" s="142"/>
      <c r="HY35" s="142"/>
      <c r="HZ35" s="142"/>
      <c r="IA35" s="142"/>
      <c r="IB35" s="142"/>
      <c r="IC35" s="142"/>
      <c r="ID35" s="142"/>
      <c r="IE35" s="142"/>
      <c r="IF35" s="142"/>
      <c r="IG35" s="142"/>
      <c r="IH35" s="142"/>
      <c r="II35" s="142"/>
      <c r="IJ35" s="142"/>
      <c r="IK35" s="142"/>
      <c r="IL35" s="142"/>
      <c r="IM35" s="142"/>
      <c r="IN35" s="142"/>
      <c r="IO35" s="142"/>
      <c r="IP35" s="142"/>
      <c r="IQ35" s="142"/>
      <c r="IR35" s="142"/>
      <c r="IS35" s="142"/>
      <c r="IT35" s="142"/>
      <c r="IU35" s="142"/>
      <c r="IV35" s="142"/>
      <c r="IW35" s="142"/>
      <c r="IX35" s="142"/>
      <c r="IY35" s="142"/>
      <c r="IZ35" s="142"/>
      <c r="JA35" s="142"/>
      <c r="JB35" s="142"/>
      <c r="JC35" s="142"/>
      <c r="JD35" s="142"/>
      <c r="JE35" s="142"/>
      <c r="JF35" s="142"/>
      <c r="JG35" s="142"/>
      <c r="JH35" s="142"/>
      <c r="JI35" s="142"/>
      <c r="JJ35" s="142"/>
      <c r="JK35" s="142"/>
      <c r="JL35" s="142"/>
      <c r="JM35" s="142"/>
      <c r="JN35" s="142"/>
      <c r="JO35" s="142"/>
      <c r="JP35" s="142"/>
      <c r="JQ35" s="142"/>
      <c r="JR35" s="142"/>
      <c r="JS35" s="142"/>
      <c r="JT35" s="142"/>
      <c r="JU35" s="142"/>
      <c r="JV35" s="142"/>
      <c r="JW35" s="142"/>
      <c r="JX35" s="142"/>
      <c r="JY35" s="142"/>
      <c r="JZ35" s="142"/>
      <c r="KA35" s="142"/>
      <c r="KB35" s="142"/>
      <c r="KC35" s="142"/>
      <c r="KD35" s="142"/>
      <c r="KE35" s="142"/>
      <c r="KF35" s="142"/>
      <c r="KG35" s="142"/>
      <c r="KH35" s="142"/>
      <c r="KI35" s="142"/>
      <c r="KJ35" s="142"/>
      <c r="KK35" s="142"/>
      <c r="KL35" s="142"/>
      <c r="KM35" s="142"/>
      <c r="KN35" s="142"/>
      <c r="KO35" s="142"/>
      <c r="KP35" s="142"/>
      <c r="KQ35" s="142"/>
      <c r="KR35" s="142"/>
      <c r="KS35" s="142"/>
      <c r="KT35" s="142"/>
      <c r="KU35" s="142"/>
      <c r="KV35" s="142"/>
      <c r="KW35" s="142"/>
      <c r="KX35" s="142"/>
      <c r="KY35" s="142"/>
      <c r="KZ35" s="142"/>
      <c r="LA35" s="142"/>
      <c r="LB35" s="142"/>
      <c r="LC35" s="142"/>
      <c r="LD35" s="142"/>
      <c r="LE35" s="142"/>
      <c r="LF35" s="142"/>
    </row>
    <row r="36" spans="1:318" s="144" customFormat="1" ht="28.8" outlineLevel="1">
      <c r="A36" s="145"/>
      <c r="B36" s="138" t="str">
        <f t="shared" ca="1" si="10"/>
        <v/>
      </c>
      <c r="C36" s="138" t="str">
        <f t="shared" ca="1" si="12"/>
        <v/>
      </c>
      <c r="D36" s="138"/>
      <c r="E36" s="139" t="s">
        <v>229</v>
      </c>
      <c r="F36" s="150"/>
      <c r="G36" s="140" t="s">
        <v>302</v>
      </c>
      <c r="H36" s="140"/>
      <c r="I36" s="140" t="s">
        <v>218</v>
      </c>
      <c r="J36" s="148" t="s">
        <v>313</v>
      </c>
      <c r="K36" s="182" t="s">
        <v>300</v>
      </c>
      <c r="L36" s="141">
        <v>44561</v>
      </c>
      <c r="M36" s="141">
        <v>44592</v>
      </c>
      <c r="N36" s="169">
        <v>44620</v>
      </c>
      <c r="O36" s="142"/>
      <c r="P36" s="142"/>
      <c r="Q36" s="142"/>
      <c r="R36" s="142"/>
      <c r="S36" s="142"/>
      <c r="T36" s="142"/>
      <c r="U36" s="142"/>
      <c r="V36" s="142"/>
      <c r="W36" s="142"/>
      <c r="X36" s="142"/>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c r="CI36" s="142"/>
      <c r="CJ36" s="142"/>
      <c r="CK36" s="142"/>
      <c r="CL36" s="142"/>
      <c r="CM36" s="142"/>
      <c r="CN36" s="142"/>
      <c r="CO36" s="142"/>
      <c r="CP36" s="142"/>
      <c r="CQ36" s="142"/>
      <c r="CR36" s="142"/>
      <c r="CS36" s="142"/>
      <c r="CT36" s="142"/>
      <c r="CU36" s="142"/>
      <c r="CV36" s="142"/>
      <c r="CW36" s="142"/>
      <c r="CX36" s="142"/>
      <c r="CY36" s="142"/>
      <c r="CZ36" s="142"/>
      <c r="DA36" s="142"/>
      <c r="DB36" s="142"/>
      <c r="DC36" s="142"/>
      <c r="DD36" s="142"/>
      <c r="DE36" s="142"/>
      <c r="DF36" s="142"/>
      <c r="DG36" s="142"/>
      <c r="DH36" s="142"/>
      <c r="DI36" s="142"/>
      <c r="DJ36" s="142"/>
      <c r="DK36" s="142"/>
      <c r="DL36" s="142"/>
      <c r="DM36" s="142"/>
      <c r="DN36" s="142"/>
      <c r="DO36" s="142"/>
      <c r="DP36" s="142"/>
      <c r="DQ36" s="142"/>
      <c r="DR36" s="142"/>
      <c r="DS36" s="142"/>
      <c r="DT36" s="142"/>
      <c r="DU36" s="142"/>
      <c r="DV36" s="142"/>
      <c r="DW36" s="142"/>
      <c r="DX36" s="142"/>
      <c r="DY36" s="142"/>
      <c r="DZ36" s="142"/>
      <c r="EA36" s="142"/>
      <c r="EB36" s="142"/>
      <c r="EC36" s="142"/>
      <c r="ED36" s="142"/>
      <c r="EE36" s="142"/>
      <c r="EF36" s="142"/>
      <c r="EG36" s="142"/>
      <c r="EH36" s="142"/>
      <c r="EI36" s="142"/>
      <c r="EJ36" s="142"/>
      <c r="EK36" s="142"/>
      <c r="EL36" s="142"/>
      <c r="EM36" s="142"/>
      <c r="EN36" s="142"/>
      <c r="EO36" s="142"/>
      <c r="EP36" s="142"/>
      <c r="EQ36" s="142"/>
      <c r="ER36" s="142"/>
      <c r="ES36" s="142"/>
      <c r="ET36" s="142"/>
      <c r="EU36" s="142"/>
      <c r="EV36" s="142"/>
      <c r="EW36" s="142"/>
      <c r="EX36" s="142"/>
      <c r="EY36" s="142"/>
      <c r="EZ36" s="142"/>
      <c r="FA36" s="142"/>
      <c r="FB36" s="142"/>
      <c r="FC36" s="142"/>
      <c r="FD36" s="142"/>
      <c r="FE36" s="142"/>
      <c r="FF36" s="142"/>
      <c r="FG36" s="142"/>
      <c r="FH36" s="142"/>
      <c r="FI36" s="142"/>
      <c r="FJ36" s="142"/>
      <c r="FK36" s="142"/>
      <c r="FL36" s="142"/>
      <c r="FM36" s="142"/>
      <c r="FN36" s="142"/>
      <c r="FO36" s="142"/>
      <c r="FP36" s="142"/>
      <c r="FQ36" s="142"/>
      <c r="FR36" s="142"/>
      <c r="FS36" s="142"/>
      <c r="FT36" s="142"/>
      <c r="FU36" s="142"/>
      <c r="FV36" s="142"/>
      <c r="FW36" s="142"/>
      <c r="FX36" s="142"/>
      <c r="FY36" s="142"/>
      <c r="FZ36" s="142"/>
      <c r="GA36" s="142"/>
      <c r="GB36" s="142"/>
      <c r="GC36" s="142"/>
      <c r="GD36" s="142"/>
      <c r="GE36" s="142"/>
      <c r="GF36" s="142"/>
      <c r="GG36" s="142"/>
      <c r="GH36" s="142"/>
      <c r="GI36" s="142"/>
      <c r="GJ36" s="142"/>
      <c r="GK36" s="142"/>
      <c r="GL36" s="142"/>
      <c r="GM36" s="142"/>
      <c r="GN36" s="142"/>
      <c r="GO36" s="142"/>
      <c r="GP36" s="142"/>
      <c r="GQ36" s="142"/>
      <c r="GR36" s="142"/>
      <c r="GS36" s="142"/>
      <c r="GT36" s="142"/>
      <c r="GU36" s="142"/>
      <c r="GV36" s="142"/>
      <c r="GW36" s="142"/>
      <c r="GX36" s="142"/>
      <c r="GY36" s="142"/>
      <c r="GZ36" s="142"/>
      <c r="HA36" s="142"/>
      <c r="HB36" s="142"/>
      <c r="HC36" s="142"/>
      <c r="HD36" s="142"/>
      <c r="HE36" s="142"/>
      <c r="HF36" s="142"/>
      <c r="HG36" s="142"/>
      <c r="HH36" s="142"/>
      <c r="HI36" s="142"/>
      <c r="HJ36" s="142"/>
      <c r="HK36" s="142"/>
      <c r="HL36" s="142"/>
      <c r="HM36" s="142"/>
      <c r="HN36" s="142"/>
      <c r="HO36" s="142"/>
      <c r="HP36" s="142"/>
      <c r="HQ36" s="142"/>
      <c r="HR36" s="142"/>
      <c r="HS36" s="142"/>
      <c r="HT36" s="142"/>
      <c r="HU36" s="142"/>
      <c r="HV36" s="142"/>
      <c r="HW36" s="142"/>
      <c r="HX36" s="142"/>
      <c r="HY36" s="142"/>
      <c r="HZ36" s="142"/>
      <c r="IA36" s="142"/>
      <c r="IB36" s="142"/>
      <c r="IC36" s="142"/>
      <c r="ID36" s="142"/>
      <c r="IE36" s="142"/>
      <c r="IF36" s="142"/>
      <c r="IG36" s="142"/>
      <c r="IH36" s="142"/>
      <c r="II36" s="142"/>
      <c r="IJ36" s="142"/>
      <c r="IK36" s="142"/>
      <c r="IL36" s="142"/>
      <c r="IM36" s="142"/>
      <c r="IN36" s="142"/>
      <c r="IO36" s="142"/>
      <c r="IP36" s="142"/>
      <c r="IQ36" s="142"/>
      <c r="IR36" s="142"/>
      <c r="IS36" s="142"/>
      <c r="IT36" s="142"/>
      <c r="IU36" s="142"/>
      <c r="IV36" s="142"/>
      <c r="IW36" s="142"/>
      <c r="IX36" s="142"/>
      <c r="IY36" s="142"/>
      <c r="IZ36" s="142"/>
      <c r="JA36" s="142"/>
      <c r="JB36" s="142"/>
      <c r="JC36" s="142"/>
      <c r="JD36" s="142"/>
      <c r="JE36" s="142"/>
      <c r="JF36" s="142"/>
      <c r="JG36" s="142"/>
      <c r="JH36" s="142"/>
      <c r="JI36" s="142"/>
      <c r="JJ36" s="142"/>
      <c r="JK36" s="142"/>
      <c r="JL36" s="142"/>
      <c r="JM36" s="142"/>
      <c r="JN36" s="142"/>
      <c r="JO36" s="142"/>
      <c r="JP36" s="142"/>
      <c r="JQ36" s="142"/>
      <c r="JR36" s="142"/>
      <c r="JS36" s="142"/>
      <c r="JT36" s="142"/>
      <c r="JU36" s="142"/>
      <c r="JV36" s="142"/>
      <c r="JW36" s="142"/>
      <c r="JX36" s="142"/>
      <c r="JY36" s="142"/>
      <c r="JZ36" s="142"/>
      <c r="KA36" s="142"/>
      <c r="KB36" s="142"/>
      <c r="KC36" s="142"/>
      <c r="KD36" s="142"/>
      <c r="KE36" s="142"/>
      <c r="KF36" s="142"/>
      <c r="KG36" s="142"/>
      <c r="KH36" s="142"/>
      <c r="KI36" s="142"/>
      <c r="KJ36" s="142"/>
      <c r="KK36" s="142"/>
      <c r="KL36" s="142"/>
      <c r="KM36" s="142"/>
      <c r="KN36" s="142"/>
      <c r="KO36" s="142"/>
      <c r="KP36" s="142"/>
      <c r="KQ36" s="142"/>
      <c r="KR36" s="142"/>
      <c r="KS36" s="142"/>
      <c r="KT36" s="142"/>
      <c r="KU36" s="142"/>
      <c r="KV36" s="142"/>
      <c r="KW36" s="142"/>
      <c r="KX36" s="142"/>
      <c r="KY36" s="142"/>
      <c r="KZ36" s="142"/>
      <c r="LA36" s="142"/>
      <c r="LB36" s="142"/>
      <c r="LC36" s="142"/>
      <c r="LD36" s="142"/>
      <c r="LE36" s="142"/>
      <c r="LF36" s="142"/>
    </row>
    <row r="37" spans="1:318" s="144" customFormat="1" outlineLevel="1">
      <c r="A37" s="145"/>
      <c r="B37" s="138" t="str">
        <f t="shared" ca="1" si="10"/>
        <v/>
      </c>
      <c r="C37" s="138" t="str">
        <f t="shared" ca="1" si="12"/>
        <v/>
      </c>
      <c r="D37" s="138"/>
      <c r="E37" s="139" t="s">
        <v>229</v>
      </c>
      <c r="F37" s="150"/>
      <c r="G37" s="140" t="s">
        <v>287</v>
      </c>
      <c r="H37" s="140"/>
      <c r="I37" s="140" t="s">
        <v>212</v>
      </c>
      <c r="J37" s="148"/>
      <c r="K37" s="182" t="s">
        <v>300</v>
      </c>
      <c r="L37" s="141">
        <v>44526</v>
      </c>
      <c r="M37" s="141">
        <v>44592</v>
      </c>
      <c r="N37" s="169">
        <v>44610</v>
      </c>
      <c r="O37" s="142"/>
      <c r="P37" s="142"/>
      <c r="Q37" s="142"/>
      <c r="R37" s="142"/>
      <c r="S37" s="142"/>
      <c r="T37" s="142"/>
      <c r="U37" s="142"/>
      <c r="V37" s="142"/>
      <c r="W37" s="142"/>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142"/>
      <c r="CS37" s="142"/>
      <c r="CT37" s="142"/>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142"/>
      <c r="DQ37" s="142"/>
      <c r="DR37" s="142"/>
      <c r="DS37" s="142"/>
      <c r="DT37" s="142"/>
      <c r="DU37" s="142"/>
      <c r="DV37" s="142"/>
      <c r="DW37" s="142"/>
      <c r="DX37" s="142"/>
      <c r="DY37" s="142"/>
      <c r="DZ37" s="142"/>
      <c r="EA37" s="142"/>
      <c r="EB37" s="142"/>
      <c r="EC37" s="142"/>
      <c r="ED37" s="142"/>
      <c r="EE37" s="142"/>
      <c r="EF37" s="142"/>
      <c r="EG37" s="142"/>
      <c r="EH37" s="142"/>
      <c r="EI37" s="142"/>
      <c r="EJ37" s="142"/>
      <c r="EK37" s="142"/>
      <c r="EL37" s="142"/>
      <c r="EM37" s="142"/>
      <c r="EN37" s="142"/>
      <c r="EO37" s="142"/>
      <c r="EP37" s="142"/>
      <c r="EQ37" s="142"/>
      <c r="ER37" s="142"/>
      <c r="ES37" s="142"/>
      <c r="ET37" s="142"/>
      <c r="EU37" s="142"/>
      <c r="EV37" s="142"/>
      <c r="EW37" s="142"/>
      <c r="EX37" s="142"/>
      <c r="EY37" s="142"/>
      <c r="EZ37" s="142"/>
      <c r="FA37" s="142"/>
      <c r="FB37" s="142"/>
      <c r="FC37" s="142"/>
      <c r="FD37" s="142"/>
      <c r="FE37" s="142"/>
      <c r="FF37" s="142"/>
      <c r="FG37" s="142"/>
      <c r="FH37" s="142"/>
      <c r="FI37" s="142"/>
      <c r="FJ37" s="142"/>
      <c r="FK37" s="142"/>
      <c r="FL37" s="142"/>
      <c r="FM37" s="142"/>
      <c r="FN37" s="142"/>
      <c r="FO37" s="142"/>
      <c r="FP37" s="142"/>
      <c r="FQ37" s="142"/>
      <c r="FR37" s="142"/>
      <c r="FS37" s="142"/>
      <c r="FT37" s="142"/>
      <c r="FU37" s="142"/>
      <c r="FV37" s="142"/>
      <c r="FW37" s="142"/>
      <c r="FX37" s="142"/>
      <c r="FY37" s="142"/>
      <c r="FZ37" s="142"/>
      <c r="GA37" s="142"/>
      <c r="GB37" s="142"/>
      <c r="GC37" s="142"/>
      <c r="GD37" s="142"/>
      <c r="GE37" s="142"/>
      <c r="GF37" s="142"/>
      <c r="GG37" s="142"/>
      <c r="GH37" s="142"/>
      <c r="GI37" s="142"/>
      <c r="GJ37" s="142"/>
      <c r="GK37" s="142"/>
      <c r="GL37" s="142"/>
      <c r="GM37" s="142"/>
      <c r="GN37" s="142"/>
      <c r="GO37" s="142"/>
      <c r="GP37" s="142"/>
      <c r="GQ37" s="142"/>
      <c r="GR37" s="142"/>
      <c r="GS37" s="142"/>
      <c r="GT37" s="142"/>
      <c r="GU37" s="142"/>
      <c r="GV37" s="142"/>
      <c r="GW37" s="142"/>
      <c r="GX37" s="142"/>
      <c r="GY37" s="142"/>
      <c r="GZ37" s="142"/>
      <c r="HA37" s="142"/>
      <c r="HB37" s="142"/>
      <c r="HC37" s="142"/>
      <c r="HD37" s="142"/>
      <c r="HE37" s="142"/>
      <c r="HF37" s="142"/>
      <c r="HG37" s="142"/>
      <c r="HH37" s="142"/>
      <c r="HI37" s="142"/>
      <c r="HJ37" s="142"/>
      <c r="HK37" s="142"/>
      <c r="HL37" s="142"/>
      <c r="HM37" s="142"/>
      <c r="HN37" s="142"/>
      <c r="HO37" s="142"/>
      <c r="HP37" s="142"/>
      <c r="HQ37" s="142"/>
      <c r="HR37" s="142"/>
      <c r="HS37" s="142"/>
      <c r="HT37" s="142"/>
      <c r="HU37" s="142"/>
      <c r="HV37" s="142"/>
      <c r="HW37" s="142"/>
      <c r="HX37" s="142"/>
      <c r="HY37" s="142"/>
      <c r="HZ37" s="142"/>
      <c r="IA37" s="142"/>
      <c r="IB37" s="142"/>
      <c r="IC37" s="142"/>
      <c r="ID37" s="142"/>
      <c r="IE37" s="142"/>
      <c r="IF37" s="142"/>
      <c r="IG37" s="142"/>
      <c r="IH37" s="142"/>
      <c r="II37" s="142"/>
      <c r="IJ37" s="142"/>
      <c r="IK37" s="142"/>
      <c r="IL37" s="142"/>
      <c r="IM37" s="142"/>
      <c r="IN37" s="142"/>
      <c r="IO37" s="142"/>
      <c r="IP37" s="142"/>
      <c r="IQ37" s="142"/>
      <c r="IR37" s="142"/>
      <c r="IS37" s="142"/>
      <c r="IT37" s="142"/>
      <c r="IU37" s="142"/>
      <c r="IV37" s="142"/>
      <c r="IW37" s="142"/>
      <c r="IX37" s="142"/>
      <c r="IY37" s="142"/>
      <c r="IZ37" s="142"/>
      <c r="JA37" s="142"/>
      <c r="JB37" s="142"/>
      <c r="JC37" s="142"/>
      <c r="JD37" s="142"/>
      <c r="JE37" s="142"/>
      <c r="JF37" s="142"/>
      <c r="JG37" s="142"/>
      <c r="JH37" s="142"/>
      <c r="JI37" s="142"/>
      <c r="JJ37" s="142"/>
      <c r="JK37" s="142"/>
      <c r="JL37" s="142"/>
      <c r="JM37" s="142"/>
      <c r="JN37" s="142"/>
      <c r="JO37" s="142"/>
      <c r="JP37" s="142"/>
      <c r="JQ37" s="142"/>
      <c r="JR37" s="142"/>
      <c r="JS37" s="142"/>
      <c r="JT37" s="142"/>
      <c r="JU37" s="142"/>
      <c r="JV37" s="142"/>
      <c r="JW37" s="142"/>
      <c r="JX37" s="142"/>
      <c r="JY37" s="142"/>
      <c r="JZ37" s="142"/>
      <c r="KA37" s="142"/>
      <c r="KB37" s="142"/>
      <c r="KC37" s="142"/>
      <c r="KD37" s="142"/>
      <c r="KE37" s="142"/>
      <c r="KF37" s="142"/>
      <c r="KG37" s="142"/>
      <c r="KH37" s="142"/>
      <c r="KI37" s="142"/>
      <c r="KJ37" s="142"/>
      <c r="KK37" s="142"/>
      <c r="KL37" s="142"/>
      <c r="KM37" s="142"/>
      <c r="KN37" s="142"/>
      <c r="KO37" s="142"/>
      <c r="KP37" s="142"/>
      <c r="KQ37" s="142"/>
      <c r="KR37" s="142"/>
      <c r="KS37" s="142"/>
      <c r="KT37" s="142"/>
      <c r="KU37" s="142"/>
      <c r="KV37" s="142"/>
      <c r="KW37" s="142"/>
      <c r="KX37" s="142"/>
      <c r="KY37" s="142"/>
      <c r="KZ37" s="142"/>
      <c r="LA37" s="142"/>
      <c r="LB37" s="142"/>
      <c r="LC37" s="142"/>
      <c r="LD37" s="142"/>
      <c r="LE37" s="142"/>
      <c r="LF37" s="142"/>
    </row>
    <row r="38" spans="1:318" s="144" customFormat="1">
      <c r="A38" s="145"/>
      <c r="B38" s="138"/>
      <c r="C38" s="138"/>
      <c r="D38" s="138"/>
      <c r="E38" s="139"/>
      <c r="F38" s="150"/>
      <c r="G38" s="140"/>
      <c r="H38" s="140"/>
      <c r="I38" s="140"/>
      <c r="J38" s="148"/>
      <c r="K38" s="182"/>
      <c r="L38" s="141"/>
      <c r="M38" s="141"/>
      <c r="N38" s="169"/>
      <c r="O38" s="142"/>
      <c r="P38" s="142"/>
      <c r="Q38" s="142"/>
      <c r="R38" s="142"/>
      <c r="S38" s="142"/>
      <c r="T38" s="142"/>
      <c r="U38" s="142"/>
      <c r="V38" s="142"/>
      <c r="W38" s="142"/>
      <c r="X38" s="142"/>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c r="CI38" s="142"/>
      <c r="CJ38" s="142"/>
      <c r="CK38" s="142"/>
      <c r="CL38" s="142"/>
      <c r="CM38" s="142"/>
      <c r="CN38" s="142"/>
      <c r="CO38" s="142"/>
      <c r="CP38" s="142"/>
      <c r="CQ38" s="142"/>
      <c r="CR38" s="142"/>
      <c r="CS38" s="142"/>
      <c r="CT38" s="142"/>
      <c r="CU38" s="142"/>
      <c r="CV38" s="142"/>
      <c r="CW38" s="142"/>
      <c r="CX38" s="142"/>
      <c r="CY38" s="142"/>
      <c r="CZ38" s="142"/>
      <c r="DA38" s="142"/>
      <c r="DB38" s="142"/>
      <c r="DC38" s="142"/>
      <c r="DD38" s="142"/>
      <c r="DE38" s="142"/>
      <c r="DF38" s="142"/>
      <c r="DG38" s="142"/>
      <c r="DH38" s="142"/>
      <c r="DI38" s="142"/>
      <c r="DJ38" s="142"/>
      <c r="DK38" s="142"/>
      <c r="DL38" s="142"/>
      <c r="DM38" s="142"/>
      <c r="DN38" s="142"/>
      <c r="DO38" s="142"/>
      <c r="DP38" s="142"/>
      <c r="DQ38" s="142"/>
      <c r="DR38" s="142"/>
      <c r="DS38" s="142"/>
      <c r="DT38" s="142"/>
      <c r="DU38" s="142"/>
      <c r="DV38" s="142"/>
      <c r="DW38" s="142"/>
      <c r="DX38" s="142"/>
      <c r="DY38" s="142"/>
      <c r="DZ38" s="142"/>
      <c r="EA38" s="142"/>
      <c r="EB38" s="142"/>
      <c r="EC38" s="142"/>
      <c r="ED38" s="142"/>
      <c r="EE38" s="142"/>
      <c r="EF38" s="142"/>
      <c r="EG38" s="142"/>
      <c r="EH38" s="142"/>
      <c r="EI38" s="142"/>
      <c r="EJ38" s="142"/>
      <c r="EK38" s="142"/>
      <c r="EL38" s="142"/>
      <c r="EM38" s="142"/>
      <c r="EN38" s="142"/>
      <c r="EO38" s="142"/>
      <c r="EP38" s="142"/>
      <c r="EQ38" s="142"/>
      <c r="ER38" s="142"/>
      <c r="ES38" s="142"/>
      <c r="ET38" s="142"/>
      <c r="EU38" s="142"/>
      <c r="EV38" s="142"/>
      <c r="EW38" s="142"/>
      <c r="EX38" s="142"/>
      <c r="EY38" s="142"/>
      <c r="EZ38" s="142"/>
      <c r="FA38" s="142"/>
      <c r="FB38" s="142"/>
      <c r="FC38" s="142"/>
      <c r="FD38" s="142"/>
      <c r="FE38" s="142"/>
      <c r="FF38" s="142"/>
      <c r="FG38" s="142"/>
      <c r="FH38" s="142"/>
      <c r="FI38" s="142"/>
      <c r="FJ38" s="142"/>
      <c r="FK38" s="142"/>
      <c r="FL38" s="142"/>
      <c r="FM38" s="142"/>
      <c r="FN38" s="142"/>
      <c r="FO38" s="142"/>
      <c r="FP38" s="142"/>
      <c r="FQ38" s="142"/>
      <c r="FR38" s="142"/>
      <c r="FS38" s="142"/>
      <c r="FT38" s="142"/>
      <c r="FU38" s="142"/>
      <c r="FV38" s="142"/>
      <c r="FW38" s="142"/>
      <c r="FX38" s="142"/>
      <c r="FY38" s="142"/>
      <c r="FZ38" s="142"/>
      <c r="GA38" s="142"/>
      <c r="GB38" s="142"/>
      <c r="GC38" s="142"/>
      <c r="GD38" s="142"/>
      <c r="GE38" s="142"/>
      <c r="GF38" s="142"/>
      <c r="GG38" s="142"/>
      <c r="GH38" s="142"/>
      <c r="GI38" s="142"/>
      <c r="GJ38" s="142"/>
      <c r="GK38" s="142"/>
      <c r="GL38" s="142"/>
      <c r="GM38" s="142"/>
      <c r="GN38" s="142"/>
      <c r="GO38" s="142"/>
      <c r="GP38" s="142"/>
      <c r="GQ38" s="142"/>
      <c r="GR38" s="142"/>
      <c r="GS38" s="142"/>
      <c r="GT38" s="142"/>
      <c r="GU38" s="142"/>
      <c r="GV38" s="142"/>
      <c r="GW38" s="142"/>
      <c r="GX38" s="142"/>
      <c r="GY38" s="142"/>
      <c r="GZ38" s="142"/>
      <c r="HA38" s="142"/>
      <c r="HB38" s="142"/>
      <c r="HC38" s="142"/>
      <c r="HD38" s="142"/>
      <c r="HE38" s="142"/>
      <c r="HF38" s="142"/>
      <c r="HG38" s="142"/>
      <c r="HH38" s="142"/>
      <c r="HI38" s="142"/>
      <c r="HJ38" s="142"/>
      <c r="HK38" s="142"/>
      <c r="HL38" s="142"/>
      <c r="HM38" s="142"/>
      <c r="HN38" s="142"/>
      <c r="HO38" s="142"/>
      <c r="HP38" s="142"/>
      <c r="HQ38" s="142"/>
      <c r="HR38" s="142"/>
      <c r="HS38" s="142"/>
      <c r="HT38" s="142"/>
      <c r="HU38" s="142"/>
      <c r="HV38" s="142"/>
      <c r="HW38" s="142"/>
      <c r="HX38" s="142"/>
      <c r="HY38" s="142"/>
      <c r="HZ38" s="142"/>
      <c r="IA38" s="142"/>
      <c r="IB38" s="142"/>
      <c r="IC38" s="142"/>
      <c r="ID38" s="142"/>
      <c r="IE38" s="142"/>
      <c r="IF38" s="142"/>
      <c r="IG38" s="142"/>
      <c r="IH38" s="142"/>
      <c r="II38" s="142"/>
      <c r="IJ38" s="142"/>
      <c r="IK38" s="142"/>
      <c r="IL38" s="142"/>
      <c r="IM38" s="142"/>
      <c r="IN38" s="142"/>
      <c r="IO38" s="142"/>
      <c r="IP38" s="142"/>
      <c r="IQ38" s="142"/>
      <c r="IR38" s="142"/>
      <c r="IS38" s="142"/>
      <c r="IT38" s="142"/>
      <c r="IU38" s="142"/>
      <c r="IV38" s="142"/>
      <c r="IW38" s="142"/>
      <c r="IX38" s="142"/>
      <c r="IY38" s="142"/>
      <c r="IZ38" s="142"/>
      <c r="JA38" s="142"/>
      <c r="JB38" s="142"/>
      <c r="JC38" s="142"/>
      <c r="JD38" s="142"/>
      <c r="JE38" s="142"/>
      <c r="JF38" s="142"/>
      <c r="JG38" s="142"/>
      <c r="JH38" s="142"/>
      <c r="JI38" s="142"/>
      <c r="JJ38" s="142"/>
      <c r="JK38" s="142"/>
      <c r="JL38" s="142"/>
      <c r="JM38" s="142"/>
      <c r="JN38" s="142"/>
      <c r="JO38" s="142"/>
      <c r="JP38" s="142"/>
      <c r="JQ38" s="142"/>
      <c r="JR38" s="142"/>
      <c r="JS38" s="142"/>
      <c r="JT38" s="142"/>
      <c r="JU38" s="142"/>
      <c r="JV38" s="142"/>
      <c r="JW38" s="142"/>
      <c r="JX38" s="142"/>
      <c r="JY38" s="142"/>
      <c r="JZ38" s="142"/>
      <c r="KA38" s="142"/>
      <c r="KB38" s="142"/>
      <c r="KC38" s="142"/>
      <c r="KD38" s="142"/>
      <c r="KE38" s="142"/>
      <c r="KF38" s="142"/>
      <c r="KG38" s="142"/>
      <c r="KH38" s="142"/>
      <c r="KI38" s="142"/>
      <c r="KJ38" s="142"/>
      <c r="KK38" s="142"/>
      <c r="KL38" s="142"/>
      <c r="KM38" s="142"/>
      <c r="KN38" s="142"/>
      <c r="KO38" s="142"/>
      <c r="KP38" s="142"/>
      <c r="KQ38" s="142"/>
      <c r="KR38" s="142"/>
      <c r="KS38" s="142"/>
      <c r="KT38" s="142"/>
      <c r="KU38" s="142"/>
      <c r="KV38" s="142"/>
      <c r="KW38" s="142"/>
      <c r="KX38" s="142"/>
      <c r="KY38" s="142"/>
      <c r="KZ38" s="142"/>
      <c r="LA38" s="142"/>
      <c r="LB38" s="142"/>
      <c r="LC38" s="142"/>
      <c r="LD38" s="142"/>
      <c r="LE38" s="142"/>
      <c r="LF38" s="142"/>
    </row>
    <row r="40" spans="1:318" s="144" customFormat="1">
      <c r="A40" s="175"/>
      <c r="B40" s="185" t="str">
        <f t="shared" ref="B40:B41" ca="1" si="13">_xlfn.IFS(AND($E40&lt;&gt;"完",IFERROR(DATEDIF($L40,TODAY(),"D")/DATEDIF($L40,$N40,"D"),0)&gt;0.7,IFERROR(DATEDIF($L40,TODAY(),"D")/DATEDIF($L40,$N40,"D"),0)&lt;=1),"リマインド",AND($E40&lt;&gt;"完",IFERROR(DATEDIF($L40,TODAY(),"D")/DATEDIF($L40,$M40,"D"),0)&gt;0.7,IFERROR(DATEDIF($L40,TODAY(),"D")/DATEDIF($L40,$M40,"D"),0)&lt;=1),"リマインド",TRUE,"")</f>
        <v/>
      </c>
      <c r="C40" s="185" t="str">
        <f ca="1">IF(AND($M40&lt;&gt;"",$E40&lt;&gt;"完",$M40&lt;TODAY(),$N40&lt;TODAY()),"超過","")</f>
        <v/>
      </c>
      <c r="D40" s="185"/>
      <c r="E40" s="186" t="s">
        <v>229</v>
      </c>
      <c r="F40" s="184" t="s">
        <v>310</v>
      </c>
      <c r="G40" s="184" t="s">
        <v>309</v>
      </c>
      <c r="H40" s="184"/>
      <c r="I40" s="184" t="s">
        <v>279</v>
      </c>
      <c r="J40" s="184"/>
      <c r="K40" s="189" t="str">
        <f ca="1">IF($E40="完","-",IF(AND($E40&lt;&gt;"完",$N40&lt;&gt;""),IFERROR(DATEDIF($L40,TODAY(),"D")/DATEDIF($L40,$N40,"D"),0),IFERROR(DATEDIF($L40,TODAY(),"D")/DATEDIF($L40,$M40,"D"),0)))</f>
        <v>-</v>
      </c>
      <c r="L40" s="187">
        <v>44573</v>
      </c>
      <c r="M40" s="187">
        <v>44575</v>
      </c>
      <c r="N40" s="188"/>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c r="CJ40" s="142"/>
      <c r="CK40" s="142"/>
      <c r="CL40" s="142"/>
      <c r="CM40" s="142"/>
      <c r="CN40" s="142"/>
      <c r="CO40" s="142"/>
      <c r="CP40" s="142"/>
      <c r="CQ40" s="142"/>
      <c r="CR40" s="142"/>
      <c r="CS40" s="142"/>
      <c r="CT40" s="142"/>
      <c r="CU40" s="142"/>
      <c r="CV40" s="142"/>
      <c r="CW40" s="142"/>
      <c r="CX40" s="142"/>
      <c r="CY40" s="142"/>
      <c r="CZ40" s="142"/>
      <c r="DA40" s="142"/>
      <c r="DB40" s="142"/>
      <c r="DC40" s="142"/>
      <c r="DD40" s="142"/>
      <c r="DE40" s="142"/>
      <c r="DF40" s="142"/>
      <c r="DG40" s="142"/>
      <c r="DH40" s="142"/>
      <c r="DI40" s="142"/>
      <c r="DJ40" s="142"/>
      <c r="DK40" s="142"/>
      <c r="DL40" s="142"/>
      <c r="DM40" s="142"/>
      <c r="DN40" s="142"/>
      <c r="DO40" s="142"/>
      <c r="DP40" s="142"/>
      <c r="DQ40" s="142"/>
      <c r="DR40" s="142"/>
      <c r="DS40" s="142"/>
      <c r="DT40" s="142"/>
      <c r="DU40" s="142"/>
      <c r="DV40" s="142"/>
      <c r="DW40" s="142"/>
      <c r="DX40" s="142"/>
      <c r="DY40" s="142"/>
      <c r="DZ40" s="142"/>
      <c r="EA40" s="142"/>
      <c r="EB40" s="142"/>
      <c r="EC40" s="142"/>
      <c r="ED40" s="142"/>
      <c r="EE40" s="142"/>
      <c r="EF40" s="142"/>
      <c r="EG40" s="142"/>
      <c r="EH40" s="142"/>
      <c r="EI40" s="142"/>
      <c r="EJ40" s="142"/>
      <c r="EK40" s="142"/>
      <c r="EL40" s="142"/>
      <c r="EM40" s="142"/>
      <c r="EN40" s="142"/>
      <c r="EO40" s="142"/>
      <c r="EP40" s="142"/>
      <c r="EQ40" s="142"/>
      <c r="ER40" s="142"/>
      <c r="ES40" s="142"/>
      <c r="ET40" s="142"/>
      <c r="EU40" s="142"/>
      <c r="EV40" s="142"/>
      <c r="EW40" s="142"/>
      <c r="EX40" s="142"/>
      <c r="EY40" s="142"/>
      <c r="EZ40" s="142"/>
      <c r="FA40" s="142"/>
      <c r="FB40" s="142"/>
      <c r="FC40" s="142"/>
      <c r="FD40" s="142"/>
      <c r="FE40" s="142"/>
      <c r="FF40" s="142"/>
      <c r="FG40" s="142"/>
      <c r="FH40" s="142"/>
      <c r="FI40" s="142"/>
      <c r="FJ40" s="142"/>
      <c r="FK40" s="142"/>
      <c r="FL40" s="142"/>
      <c r="FM40" s="142"/>
      <c r="FN40" s="142"/>
      <c r="FO40" s="142"/>
      <c r="FP40" s="142"/>
      <c r="FQ40" s="142"/>
      <c r="FR40" s="142"/>
      <c r="FS40" s="142"/>
      <c r="FT40" s="142"/>
      <c r="FU40" s="142"/>
      <c r="FV40" s="142"/>
      <c r="FW40" s="142"/>
      <c r="FX40" s="142"/>
      <c r="FY40" s="142"/>
      <c r="FZ40" s="142"/>
      <c r="GA40" s="142"/>
      <c r="GB40" s="142"/>
      <c r="GC40" s="142"/>
      <c r="GD40" s="142"/>
      <c r="GE40" s="142"/>
      <c r="GF40" s="142"/>
      <c r="GG40" s="142"/>
      <c r="GH40" s="142"/>
      <c r="GI40" s="142"/>
      <c r="GJ40" s="142"/>
      <c r="GK40" s="142"/>
      <c r="GL40" s="142"/>
      <c r="GM40" s="142"/>
      <c r="GN40" s="142"/>
      <c r="GO40" s="142"/>
      <c r="GP40" s="142"/>
      <c r="GQ40" s="142"/>
      <c r="GR40" s="142"/>
      <c r="GS40" s="142"/>
      <c r="GT40" s="142"/>
      <c r="GU40" s="142"/>
      <c r="GV40" s="142"/>
      <c r="GW40" s="142"/>
      <c r="GX40" s="142"/>
      <c r="GY40" s="142"/>
      <c r="GZ40" s="142"/>
      <c r="HA40" s="142"/>
      <c r="HB40" s="142"/>
      <c r="HC40" s="142"/>
      <c r="HD40" s="142"/>
      <c r="HE40" s="142"/>
      <c r="HF40" s="142"/>
      <c r="HG40" s="142"/>
      <c r="HH40" s="142"/>
      <c r="HI40" s="142"/>
      <c r="HJ40" s="142"/>
      <c r="HK40" s="142"/>
      <c r="HL40" s="142"/>
      <c r="HM40" s="142"/>
      <c r="HN40" s="142"/>
      <c r="HO40" s="142"/>
      <c r="HP40" s="142"/>
      <c r="HQ40" s="142"/>
      <c r="HR40" s="142"/>
      <c r="HS40" s="142"/>
      <c r="HT40" s="142"/>
      <c r="HU40" s="142"/>
      <c r="HV40" s="142"/>
      <c r="HW40" s="142"/>
      <c r="HX40" s="142"/>
      <c r="HY40" s="142"/>
      <c r="HZ40" s="142"/>
      <c r="IA40" s="142"/>
      <c r="IB40" s="142"/>
      <c r="IC40" s="142"/>
      <c r="ID40" s="142"/>
      <c r="IE40" s="142"/>
      <c r="IF40" s="142"/>
      <c r="IG40" s="142"/>
      <c r="IH40" s="142"/>
      <c r="II40" s="142"/>
      <c r="IJ40" s="142"/>
      <c r="IK40" s="142"/>
      <c r="IL40" s="142"/>
      <c r="IM40" s="142"/>
      <c r="IN40" s="142"/>
      <c r="IO40" s="142"/>
      <c r="IP40" s="142"/>
      <c r="IQ40" s="142"/>
      <c r="IR40" s="142"/>
      <c r="IS40" s="142"/>
      <c r="IT40" s="142"/>
      <c r="IU40" s="142"/>
      <c r="IV40" s="142"/>
      <c r="IW40" s="142"/>
      <c r="IX40" s="142"/>
      <c r="IY40" s="142"/>
      <c r="IZ40" s="142"/>
      <c r="JA40" s="142"/>
      <c r="JB40" s="142"/>
      <c r="JC40" s="142"/>
      <c r="JD40" s="142"/>
      <c r="JE40" s="142"/>
      <c r="JF40" s="142"/>
      <c r="JG40" s="142"/>
      <c r="JH40" s="142"/>
      <c r="JI40" s="142"/>
      <c r="JJ40" s="142"/>
      <c r="JK40" s="142"/>
      <c r="JL40" s="142"/>
      <c r="JM40" s="142"/>
      <c r="JN40" s="142"/>
      <c r="JO40" s="142"/>
      <c r="JP40" s="142"/>
      <c r="JQ40" s="142"/>
      <c r="JR40" s="142"/>
      <c r="JS40" s="142"/>
      <c r="JT40" s="142"/>
      <c r="JU40" s="142"/>
      <c r="JV40" s="142"/>
      <c r="JW40" s="142"/>
      <c r="JX40" s="142"/>
      <c r="JY40" s="142"/>
      <c r="JZ40" s="142"/>
      <c r="KA40" s="142"/>
      <c r="KB40" s="142"/>
      <c r="KC40" s="142"/>
      <c r="KD40" s="142"/>
      <c r="KE40" s="142"/>
      <c r="KF40" s="142"/>
      <c r="KG40" s="142"/>
      <c r="KH40" s="142"/>
      <c r="KI40" s="142"/>
      <c r="KJ40" s="142"/>
      <c r="KK40" s="142"/>
      <c r="KL40" s="142"/>
      <c r="KM40" s="142"/>
      <c r="KN40" s="142"/>
      <c r="KO40" s="142"/>
      <c r="KP40" s="142"/>
      <c r="KQ40" s="142"/>
      <c r="KR40" s="142"/>
      <c r="KS40" s="142"/>
      <c r="KT40" s="142"/>
      <c r="KU40" s="142"/>
      <c r="KV40" s="142"/>
      <c r="KW40" s="142"/>
      <c r="KX40" s="142"/>
      <c r="KY40" s="142"/>
      <c r="KZ40" s="142"/>
      <c r="LA40" s="142"/>
      <c r="LB40" s="142"/>
      <c r="LC40" s="142"/>
      <c r="LD40" s="142"/>
      <c r="LE40" s="142"/>
      <c r="LF40" s="142"/>
    </row>
    <row r="41" spans="1:318" s="144" customFormat="1" ht="43.2">
      <c r="A41" s="145"/>
      <c r="B41" s="138" t="str">
        <f t="shared" ca="1" si="13"/>
        <v/>
      </c>
      <c r="C41" s="138" t="str">
        <f t="shared" ref="C41" ca="1" si="14">IF(AND($M41&lt;&gt;"",$E41&lt;&gt;"完",$M41&lt;TODAY(),$N41&lt;TODAY()),"超過","")</f>
        <v/>
      </c>
      <c r="D41" s="138"/>
      <c r="E41" s="139" t="s">
        <v>229</v>
      </c>
      <c r="F41" s="150"/>
      <c r="G41" s="140" t="s">
        <v>308</v>
      </c>
      <c r="H41" s="140"/>
      <c r="I41" s="140" t="s">
        <v>311</v>
      </c>
      <c r="J41" s="148" t="s">
        <v>312</v>
      </c>
      <c r="K41" s="182" t="s">
        <v>300</v>
      </c>
      <c r="L41" s="141">
        <v>44573</v>
      </c>
      <c r="M41" s="141">
        <v>44575</v>
      </c>
      <c r="N41" s="169"/>
      <c r="O41" s="142"/>
      <c r="P41" s="142"/>
      <c r="Q41" s="142"/>
      <c r="R41" s="142"/>
      <c r="S41" s="142"/>
      <c r="T41" s="142"/>
      <c r="U41" s="142"/>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c r="CI41" s="142"/>
      <c r="CJ41" s="142"/>
      <c r="CK41" s="142"/>
      <c r="CL41" s="142"/>
      <c r="CM41" s="142"/>
      <c r="CN41" s="142"/>
      <c r="CO41" s="142"/>
      <c r="CP41" s="142"/>
      <c r="CQ41" s="142"/>
      <c r="CR41" s="142"/>
      <c r="CS41" s="142"/>
      <c r="CT41" s="142"/>
      <c r="CU41" s="142"/>
      <c r="CV41" s="142"/>
      <c r="CW41" s="142"/>
      <c r="CX41" s="142"/>
      <c r="CY41" s="142"/>
      <c r="CZ41" s="142"/>
      <c r="DA41" s="142"/>
      <c r="DB41" s="142"/>
      <c r="DC41" s="142"/>
      <c r="DD41" s="142"/>
      <c r="DE41" s="142"/>
      <c r="DF41" s="142"/>
      <c r="DG41" s="142"/>
      <c r="DH41" s="142"/>
      <c r="DI41" s="142"/>
      <c r="DJ41" s="142"/>
      <c r="DK41" s="142"/>
      <c r="DL41" s="142"/>
      <c r="DM41" s="142"/>
      <c r="DN41" s="142"/>
      <c r="DO41" s="142"/>
      <c r="DP41" s="142"/>
      <c r="DQ41" s="142"/>
      <c r="DR41" s="142"/>
      <c r="DS41" s="142"/>
      <c r="DT41" s="142"/>
      <c r="DU41" s="142"/>
      <c r="DV41" s="142"/>
      <c r="DW41" s="142"/>
      <c r="DX41" s="142"/>
      <c r="DY41" s="142"/>
      <c r="DZ41" s="142"/>
      <c r="EA41" s="142"/>
      <c r="EB41" s="142"/>
      <c r="EC41" s="142"/>
      <c r="ED41" s="142"/>
      <c r="EE41" s="142"/>
      <c r="EF41" s="142"/>
      <c r="EG41" s="142"/>
      <c r="EH41" s="142"/>
      <c r="EI41" s="142"/>
      <c r="EJ41" s="142"/>
      <c r="EK41" s="142"/>
      <c r="EL41" s="142"/>
      <c r="EM41" s="142"/>
      <c r="EN41" s="142"/>
      <c r="EO41" s="142"/>
      <c r="EP41" s="142"/>
      <c r="EQ41" s="142"/>
      <c r="ER41" s="142"/>
      <c r="ES41" s="142"/>
      <c r="ET41" s="142"/>
      <c r="EU41" s="142"/>
      <c r="EV41" s="142"/>
      <c r="EW41" s="142"/>
      <c r="EX41" s="142"/>
      <c r="EY41" s="142"/>
      <c r="EZ41" s="142"/>
      <c r="FA41" s="142"/>
      <c r="FB41" s="142"/>
      <c r="FC41" s="142"/>
      <c r="FD41" s="142"/>
      <c r="FE41" s="142"/>
      <c r="FF41" s="142"/>
      <c r="FG41" s="142"/>
      <c r="FH41" s="142"/>
      <c r="FI41" s="142"/>
      <c r="FJ41" s="142"/>
      <c r="FK41" s="142"/>
      <c r="FL41" s="142"/>
      <c r="FM41" s="142"/>
      <c r="FN41" s="142"/>
      <c r="FO41" s="142"/>
      <c r="FP41" s="142"/>
      <c r="FQ41" s="142"/>
      <c r="FR41" s="142"/>
      <c r="FS41" s="142"/>
      <c r="FT41" s="142"/>
      <c r="FU41" s="142"/>
      <c r="FV41" s="142"/>
      <c r="FW41" s="142"/>
      <c r="FX41" s="142"/>
      <c r="FY41" s="142"/>
      <c r="FZ41" s="142"/>
      <c r="GA41" s="142"/>
      <c r="GB41" s="142"/>
      <c r="GC41" s="142"/>
      <c r="GD41" s="142"/>
      <c r="GE41" s="142"/>
      <c r="GF41" s="142"/>
      <c r="GG41" s="142"/>
      <c r="GH41" s="142"/>
      <c r="GI41" s="142"/>
      <c r="GJ41" s="142"/>
      <c r="GK41" s="142"/>
      <c r="GL41" s="142"/>
      <c r="GM41" s="142"/>
      <c r="GN41" s="142"/>
      <c r="GO41" s="142"/>
      <c r="GP41" s="142"/>
      <c r="GQ41" s="142"/>
      <c r="GR41" s="142"/>
      <c r="GS41" s="142"/>
      <c r="GT41" s="142"/>
      <c r="GU41" s="142"/>
      <c r="GV41" s="142"/>
      <c r="GW41" s="142"/>
      <c r="GX41" s="142"/>
      <c r="GY41" s="142"/>
      <c r="GZ41" s="142"/>
      <c r="HA41" s="142"/>
      <c r="HB41" s="142"/>
      <c r="HC41" s="142"/>
      <c r="HD41" s="142"/>
      <c r="HE41" s="142"/>
      <c r="HF41" s="142"/>
      <c r="HG41" s="142"/>
      <c r="HH41" s="142"/>
      <c r="HI41" s="142"/>
      <c r="HJ41" s="142"/>
      <c r="HK41" s="142"/>
      <c r="HL41" s="142"/>
      <c r="HM41" s="142"/>
      <c r="HN41" s="142"/>
      <c r="HO41" s="142"/>
      <c r="HP41" s="142"/>
      <c r="HQ41" s="142"/>
      <c r="HR41" s="142"/>
      <c r="HS41" s="142"/>
      <c r="HT41" s="142"/>
      <c r="HU41" s="142"/>
      <c r="HV41" s="142"/>
      <c r="HW41" s="142"/>
      <c r="HX41" s="142"/>
      <c r="HY41" s="142"/>
      <c r="HZ41" s="142"/>
      <c r="IA41" s="142"/>
      <c r="IB41" s="142"/>
      <c r="IC41" s="142"/>
      <c r="ID41" s="142"/>
      <c r="IE41" s="142"/>
      <c r="IF41" s="142"/>
      <c r="IG41" s="142"/>
      <c r="IH41" s="142"/>
      <c r="II41" s="142"/>
      <c r="IJ41" s="142"/>
      <c r="IK41" s="142"/>
      <c r="IL41" s="142"/>
      <c r="IM41" s="142"/>
      <c r="IN41" s="142"/>
      <c r="IO41" s="142"/>
      <c r="IP41" s="142"/>
      <c r="IQ41" s="142"/>
      <c r="IR41" s="142"/>
      <c r="IS41" s="142"/>
      <c r="IT41" s="142"/>
      <c r="IU41" s="142"/>
      <c r="IV41" s="142"/>
      <c r="IW41" s="142"/>
      <c r="IX41" s="142"/>
      <c r="IY41" s="142"/>
      <c r="IZ41" s="142"/>
      <c r="JA41" s="142"/>
      <c r="JB41" s="142"/>
      <c r="JC41" s="142"/>
      <c r="JD41" s="142"/>
      <c r="JE41" s="142"/>
      <c r="JF41" s="142"/>
      <c r="JG41" s="142"/>
      <c r="JH41" s="142"/>
      <c r="JI41" s="142"/>
      <c r="JJ41" s="142"/>
      <c r="JK41" s="142"/>
      <c r="JL41" s="142"/>
      <c r="JM41" s="142"/>
      <c r="JN41" s="142"/>
      <c r="JO41" s="142"/>
      <c r="JP41" s="142"/>
      <c r="JQ41" s="142"/>
      <c r="JR41" s="142"/>
      <c r="JS41" s="142"/>
      <c r="JT41" s="142"/>
      <c r="JU41" s="142"/>
      <c r="JV41" s="142"/>
      <c r="JW41" s="142"/>
      <c r="JX41" s="142"/>
      <c r="JY41" s="142"/>
      <c r="JZ41" s="142"/>
      <c r="KA41" s="142"/>
      <c r="KB41" s="142"/>
      <c r="KC41" s="142"/>
      <c r="KD41" s="142"/>
      <c r="KE41" s="142"/>
      <c r="KF41" s="142"/>
      <c r="KG41" s="142"/>
      <c r="KH41" s="142"/>
      <c r="KI41" s="142"/>
      <c r="KJ41" s="142"/>
      <c r="KK41" s="142"/>
      <c r="KL41" s="142"/>
      <c r="KM41" s="142"/>
      <c r="KN41" s="142"/>
      <c r="KO41" s="142"/>
      <c r="KP41" s="142"/>
      <c r="KQ41" s="142"/>
      <c r="KR41" s="142"/>
      <c r="KS41" s="142"/>
      <c r="KT41" s="142"/>
      <c r="KU41" s="142"/>
      <c r="KV41" s="142"/>
      <c r="KW41" s="142"/>
      <c r="KX41" s="142"/>
      <c r="KY41" s="142"/>
      <c r="KZ41" s="142"/>
      <c r="LA41" s="142"/>
      <c r="LB41" s="142"/>
      <c r="LC41" s="142"/>
      <c r="LD41" s="142"/>
      <c r="LE41" s="142"/>
      <c r="LF41" s="142"/>
    </row>
  </sheetData>
  <mergeCells count="24">
    <mergeCell ref="HS1:IP1"/>
    <mergeCell ref="IW1:JT1"/>
    <mergeCell ref="KB1:KY1"/>
    <mergeCell ref="AS1:BW1"/>
    <mergeCell ref="BX1:CU1"/>
    <mergeCell ref="DC1:DX1"/>
    <mergeCell ref="EE1:FB1"/>
    <mergeCell ref="FJ1:GG1"/>
    <mergeCell ref="GN1:HK1"/>
    <mergeCell ref="N1:N4"/>
    <mergeCell ref="O1:AL1"/>
    <mergeCell ref="A1:A4"/>
    <mergeCell ref="B1:B4"/>
    <mergeCell ref="C1:C4"/>
    <mergeCell ref="E1:E4"/>
    <mergeCell ref="F1:F4"/>
    <mergeCell ref="G1:G4"/>
    <mergeCell ref="H1:H4"/>
    <mergeCell ref="I1:I4"/>
    <mergeCell ref="J1:J4"/>
    <mergeCell ref="L1:L4"/>
    <mergeCell ref="M1:M4"/>
    <mergeCell ref="D1:D4"/>
    <mergeCell ref="K1:K4"/>
  </mergeCells>
  <phoneticPr fontId="2"/>
  <conditionalFormatting sqref="O1:LF16 O18:LF18 O24:LF33 O35:LF39 O42:LF1048576">
    <cfRule type="expression" dxfId="45" priority="127">
      <formula>AND($L1&lt;=O$2,$M1&gt;=O$2)</formula>
    </cfRule>
  </conditionalFormatting>
  <conditionalFormatting sqref="C39 C1:C23 C42:C1048576">
    <cfRule type="cellIs" dxfId="44" priority="105" operator="equal">
      <formula>"超過"</formula>
    </cfRule>
  </conditionalFormatting>
  <conditionalFormatting sqref="B37 B39 B33 B1:B31 B35 B42:B1048576">
    <cfRule type="cellIs" dxfId="43" priority="103" operator="equal">
      <formula>"リマインド"</formula>
    </cfRule>
  </conditionalFormatting>
  <conditionalFormatting sqref="D1:N1048576">
    <cfRule type="expression" dxfId="42" priority="172">
      <formula>$E1="完"</formula>
    </cfRule>
  </conditionalFormatting>
  <conditionalFormatting sqref="D1:D16 D39 D18 D42:D1048576">
    <cfRule type="cellIs" dxfId="41" priority="101" operator="equal">
      <formula>"有"</formula>
    </cfRule>
  </conditionalFormatting>
  <conditionalFormatting sqref="C24:C30">
    <cfRule type="cellIs" dxfId="40" priority="98" operator="equal">
      <formula>"超過"</formula>
    </cfRule>
  </conditionalFormatting>
  <conditionalFormatting sqref="D24:D30">
    <cfRule type="cellIs" dxfId="39" priority="96" operator="equal">
      <formula>"有"</formula>
    </cfRule>
  </conditionalFormatting>
  <conditionalFormatting sqref="C31 C33 C35">
    <cfRule type="cellIs" dxfId="38" priority="93" operator="equal">
      <formula>"超過"</formula>
    </cfRule>
  </conditionalFormatting>
  <conditionalFormatting sqref="D31 D33 D35">
    <cfRule type="cellIs" dxfId="37" priority="91" operator="equal">
      <formula>"有"</formula>
    </cfRule>
  </conditionalFormatting>
  <conditionalFormatting sqref="C29">
    <cfRule type="cellIs" dxfId="36" priority="88" operator="equal">
      <formula>"超過"</formula>
    </cfRule>
  </conditionalFormatting>
  <conditionalFormatting sqref="D29">
    <cfRule type="cellIs" dxfId="35" priority="86" operator="equal">
      <formula>"有"</formula>
    </cfRule>
  </conditionalFormatting>
  <conditionalFormatting sqref="C30">
    <cfRule type="cellIs" dxfId="34" priority="83" operator="equal">
      <formula>"超過"</formula>
    </cfRule>
  </conditionalFormatting>
  <conditionalFormatting sqref="D30">
    <cfRule type="cellIs" dxfId="33" priority="81" operator="equal">
      <formula>"有"</formula>
    </cfRule>
  </conditionalFormatting>
  <conditionalFormatting sqref="C37">
    <cfRule type="cellIs" dxfId="32" priority="78" operator="equal">
      <formula>"超過"</formula>
    </cfRule>
  </conditionalFormatting>
  <conditionalFormatting sqref="D37">
    <cfRule type="cellIs" dxfId="31" priority="76" operator="equal">
      <formula>"有"</formula>
    </cfRule>
  </conditionalFormatting>
  <conditionalFormatting sqref="O17:LF17">
    <cfRule type="expression" dxfId="30" priority="64">
      <formula>AND($L17&lt;=O$2,$M17&gt;=O$2)</formula>
    </cfRule>
  </conditionalFormatting>
  <conditionalFormatting sqref="D17">
    <cfRule type="cellIs" dxfId="29" priority="61" operator="equal">
      <formula>"有"</formula>
    </cfRule>
  </conditionalFormatting>
  <conditionalFormatting sqref="O22:LF23">
    <cfRule type="expression" dxfId="28" priority="59">
      <formula>AND($L22&lt;=O$2,$M22&gt;=O$2)</formula>
    </cfRule>
  </conditionalFormatting>
  <conditionalFormatting sqref="D22:D23">
    <cfRule type="cellIs" dxfId="27" priority="56" operator="equal">
      <formula>"有"</formula>
    </cfRule>
  </conditionalFormatting>
  <conditionalFormatting sqref="O21:LF21">
    <cfRule type="expression" dxfId="26" priority="54">
      <formula>AND($L21&lt;=O$2,$M21&gt;=O$2)</formula>
    </cfRule>
  </conditionalFormatting>
  <conditionalFormatting sqref="D21">
    <cfRule type="cellIs" dxfId="25" priority="51" operator="equal">
      <formula>"有"</formula>
    </cfRule>
  </conditionalFormatting>
  <conditionalFormatting sqref="O20:LF20">
    <cfRule type="expression" dxfId="24" priority="49">
      <formula>AND($L20&lt;=O$2,$M20&gt;=O$2)</formula>
    </cfRule>
  </conditionalFormatting>
  <conditionalFormatting sqref="D20">
    <cfRule type="cellIs" dxfId="23" priority="46" operator="equal">
      <formula>"有"</formula>
    </cfRule>
  </conditionalFormatting>
  <conditionalFormatting sqref="O19:LF19">
    <cfRule type="expression" dxfId="22" priority="44">
      <formula>AND($L19&lt;=O$2,$M19&gt;=O$2)</formula>
    </cfRule>
  </conditionalFormatting>
  <conditionalFormatting sqref="D19">
    <cfRule type="cellIs" dxfId="21" priority="41" operator="equal">
      <formula>"有"</formula>
    </cfRule>
  </conditionalFormatting>
  <conditionalFormatting sqref="B36">
    <cfRule type="cellIs" dxfId="20" priority="36" operator="equal">
      <formula>"リマインド"</formula>
    </cfRule>
  </conditionalFormatting>
  <conditionalFormatting sqref="C36">
    <cfRule type="cellIs" dxfId="19" priority="34" operator="equal">
      <formula>"超過"</formula>
    </cfRule>
  </conditionalFormatting>
  <conditionalFormatting sqref="D36">
    <cfRule type="cellIs" dxfId="18" priority="33" operator="equal">
      <formula>"有"</formula>
    </cfRule>
  </conditionalFormatting>
  <conditionalFormatting sqref="B32">
    <cfRule type="cellIs" dxfId="17" priority="30" operator="equal">
      <formula>"リマインド"</formula>
    </cfRule>
  </conditionalFormatting>
  <conditionalFormatting sqref="C32">
    <cfRule type="cellIs" dxfId="16" priority="28" operator="equal">
      <formula>"超過"</formula>
    </cfRule>
  </conditionalFormatting>
  <conditionalFormatting sqref="D32">
    <cfRule type="cellIs" dxfId="15" priority="27" operator="equal">
      <formula>"有"</formula>
    </cfRule>
  </conditionalFormatting>
  <conditionalFormatting sqref="C38">
    <cfRule type="cellIs" dxfId="14" priority="23" operator="equal">
      <formula>"超過"</formula>
    </cfRule>
  </conditionalFormatting>
  <conditionalFormatting sqref="B38">
    <cfRule type="cellIs" dxfId="13" priority="22" operator="equal">
      <formula>"リマインド"</formula>
    </cfRule>
  </conditionalFormatting>
  <conditionalFormatting sqref="D38">
    <cfRule type="cellIs" dxfId="12" priority="19" operator="equal">
      <formula>"有"</formula>
    </cfRule>
  </conditionalFormatting>
  <conditionalFormatting sqref="O34:LF34">
    <cfRule type="expression" dxfId="11" priority="17">
      <formula>AND($L34&lt;=O$2,$M34&gt;=O$2)</formula>
    </cfRule>
  </conditionalFormatting>
  <conditionalFormatting sqref="B34">
    <cfRule type="cellIs" dxfId="10" priority="16" operator="equal">
      <formula>"リマインド"</formula>
    </cfRule>
  </conditionalFormatting>
  <conditionalFormatting sqref="C34">
    <cfRule type="cellIs" dxfId="9" priority="14" operator="equal">
      <formula>"超過"</formula>
    </cfRule>
  </conditionalFormatting>
  <conditionalFormatting sqref="D34">
    <cfRule type="cellIs" dxfId="8" priority="13" operator="equal">
      <formula>"有"</formula>
    </cfRule>
  </conditionalFormatting>
  <conditionalFormatting sqref="O40:LF40">
    <cfRule type="expression" dxfId="7" priority="10">
      <formula>AND($L40&lt;=O$2,$M40&gt;=O$2)</formula>
    </cfRule>
  </conditionalFormatting>
  <conditionalFormatting sqref="B40">
    <cfRule type="cellIs" dxfId="6" priority="9" operator="equal">
      <formula>"リマインド"</formula>
    </cfRule>
  </conditionalFormatting>
  <conditionalFormatting sqref="C40">
    <cfRule type="cellIs" dxfId="5" priority="8" operator="equal">
      <formula>"超過"</formula>
    </cfRule>
  </conditionalFormatting>
  <conditionalFormatting sqref="D40">
    <cfRule type="cellIs" dxfId="4" priority="7" operator="equal">
      <formula>"有"</formula>
    </cfRule>
  </conditionalFormatting>
  <conditionalFormatting sqref="O41:LF41">
    <cfRule type="expression" dxfId="3" priority="6">
      <formula>AND($L41&lt;=O$2,$M41&gt;=O$2)</formula>
    </cfRule>
  </conditionalFormatting>
  <conditionalFormatting sqref="C41">
    <cfRule type="cellIs" dxfId="2" priority="4" operator="equal">
      <formula>"超過"</formula>
    </cfRule>
  </conditionalFormatting>
  <conditionalFormatting sqref="B41">
    <cfRule type="cellIs" dxfId="1" priority="3" operator="equal">
      <formula>"リマインド"</formula>
    </cfRule>
  </conditionalFormatting>
  <conditionalFormatting sqref="D41">
    <cfRule type="cellIs" dxfId="0" priority="1" operator="equal">
      <formula>"有"</formula>
    </cfRule>
  </conditionalFormatting>
  <dataValidations count="3">
    <dataValidation type="list" allowBlank="1" showInputMessage="1" sqref="I1:I1048576" xr:uid="{70EDE36F-A31C-46DC-8FE0-104CA45E9FB6}">
      <formula1>INDIRECT("担当テーブル[担当]")</formula1>
    </dataValidation>
    <dataValidation type="list" allowBlank="1" showInputMessage="1" sqref="E1:E1048576" xr:uid="{5E1E56E9-F7DC-4A44-BF6E-B1196D582CBF}">
      <formula1>INDIRECT("進捗テーブル[進捗]")</formula1>
    </dataValidation>
    <dataValidation type="list" allowBlank="1" showInputMessage="1" sqref="D6:D1048576" xr:uid="{7FE48189-03D2-4A07-ADA2-D956F39B1AEE}">
      <formula1>INDIRECT("有テーブル[有無]")</formula1>
    </dataValidation>
  </dataValidations>
  <pageMargins left="0.31496062992125984" right="0.11811023622047245" top="0.15748031496062992" bottom="0.15748031496062992" header="0.31496062992125984" footer="0.31496062992125984"/>
  <pageSetup paperSize="9" scale="3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D28CF-E70B-422D-881F-BF5274EFE307}">
  <dimension ref="A1:G16"/>
  <sheetViews>
    <sheetView workbookViewId="0">
      <selection activeCell="F11" sqref="F11"/>
    </sheetView>
  </sheetViews>
  <sheetFormatPr defaultRowHeight="13.2"/>
  <cols>
    <col min="3" max="3" width="8.88671875" style="125"/>
  </cols>
  <sheetData>
    <row r="1" spans="1:7" ht="13.2" customHeight="1">
      <c r="A1" s="123" t="s">
        <v>200</v>
      </c>
      <c r="C1" s="124" t="s">
        <v>226</v>
      </c>
      <c r="E1" s="129" t="s">
        <v>223</v>
      </c>
      <c r="G1" t="s">
        <v>243</v>
      </c>
    </row>
    <row r="2" spans="1:7" ht="13.2" customHeight="1">
      <c r="A2" t="s">
        <v>210</v>
      </c>
      <c r="C2" s="125" t="s">
        <v>227</v>
      </c>
      <c r="E2" t="s">
        <v>221</v>
      </c>
      <c r="G2" t="s">
        <v>244</v>
      </c>
    </row>
    <row r="3" spans="1:7" ht="13.2" customHeight="1">
      <c r="A3" t="s">
        <v>211</v>
      </c>
      <c r="C3" s="125" t="s">
        <v>228</v>
      </c>
      <c r="E3" t="s">
        <v>222</v>
      </c>
    </row>
    <row r="4" spans="1:7" ht="13.2" customHeight="1">
      <c r="A4" t="s">
        <v>212</v>
      </c>
      <c r="C4" s="125" t="s">
        <v>229</v>
      </c>
    </row>
    <row r="5" spans="1:7">
      <c r="A5" t="s">
        <v>213</v>
      </c>
      <c r="C5" s="125" t="s">
        <v>82</v>
      </c>
    </row>
    <row r="6" spans="1:7">
      <c r="A6" t="s">
        <v>214</v>
      </c>
    </row>
    <row r="7" spans="1:7">
      <c r="A7" t="s">
        <v>215</v>
      </c>
    </row>
    <row r="8" spans="1:7">
      <c r="A8" t="s">
        <v>208</v>
      </c>
    </row>
    <row r="9" spans="1:7">
      <c r="A9" t="s">
        <v>216</v>
      </c>
    </row>
    <row r="10" spans="1:7">
      <c r="A10" t="s">
        <v>207</v>
      </c>
    </row>
    <row r="11" spans="1:7">
      <c r="A11" t="s">
        <v>217</v>
      </c>
    </row>
    <row r="12" spans="1:7">
      <c r="A12" t="s">
        <v>218</v>
      </c>
    </row>
    <row r="13" spans="1:7">
      <c r="A13" t="s">
        <v>219</v>
      </c>
    </row>
    <row r="14" spans="1:7">
      <c r="A14" t="s">
        <v>57</v>
      </c>
    </row>
    <row r="15" spans="1:7">
      <c r="A15" t="s">
        <v>206</v>
      </c>
    </row>
    <row r="16" spans="1:7">
      <c r="A16" t="s">
        <v>220</v>
      </c>
    </row>
  </sheetData>
  <phoneticPr fontId="2"/>
  <pageMargins left="0.7" right="0.7" top="0.75" bottom="0.75" header="0.3" footer="0.3"/>
  <pageSetup paperSize="9"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12 月計上</vt:lpstr>
      <vt:lpstr>ツール説明</vt:lpstr>
      <vt:lpstr>WBS</vt:lpstr>
      <vt:lpstr>リスト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01-070-1562</dc:creator>
  <cp:lastModifiedBy>11201062　吉橋　章</cp:lastModifiedBy>
  <cp:lastPrinted>2020-09-30T09:04:18Z</cp:lastPrinted>
  <dcterms:created xsi:type="dcterms:W3CDTF">2013-11-24T07:55:59Z</dcterms:created>
  <dcterms:modified xsi:type="dcterms:W3CDTF">2022-08-13T01:42:16Z</dcterms:modified>
</cp:coreProperties>
</file>