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decore\school\INFORMATIKA\2024\11INFORMATIKA\DATASCIENCE\meet05\meet05b\"/>
    </mc:Choice>
  </mc:AlternateContent>
  <xr:revisionPtr revIDLastSave="0" documentId="13_ncr:1_{BA6DBC40-9A67-473C-8955-FF61535E6E8F}" xr6:coauthVersionLast="47" xr6:coauthVersionMax="47" xr10:uidLastSave="{00000000-0000-0000-0000-000000000000}"/>
  <bookViews>
    <workbookView xWindow="-108" yWindow="-108" windowWidth="23256" windowHeight="12456" activeTab="1" xr2:uid="{73C3B8E2-1A66-485A-9A10-7DA29CD49CD7}"/>
  </bookViews>
  <sheets>
    <sheet name="Sheet1" sheetId="1" r:id="rId1"/>
    <sheet name="products" sheetId="3" r:id="rId2"/>
    <sheet name="Sheet2" sheetId="2" r:id="rId3"/>
  </sheets>
  <definedNames>
    <definedName name="ExternalData_1" localSheetId="1" hidden="1">products!$A$1:$G$78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3" l="1" a="1"/>
  <c r="J18" i="3" s="1"/>
  <c r="I18" i="3" a="1"/>
  <c r="I18" i="3" s="1"/>
  <c r="J15" i="3"/>
  <c r="J13" i="3"/>
  <c r="J14" i="3"/>
  <c r="J5" i="3" a="1"/>
  <c r="J5" i="3" s="1"/>
  <c r="K8" i="3"/>
  <c r="J8" i="3"/>
  <c r="I8" i="3"/>
  <c r="J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8735C-1460-4196-B95F-1A8DC8158CB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<sst xmlns="http://schemas.openxmlformats.org/spreadsheetml/2006/main" count="174" uniqueCount="165">
  <si>
    <t>ProductID</t>
  </si>
  <si>
    <t>ProductName</t>
  </si>
  <si>
    <t>Barcode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</si>
  <si>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</si>
  <si>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</si>
  <si>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</si>
  <si>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</si>
  <si>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</si>
  <si>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</si>
  <si>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</si>
  <si>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</si>
  <si>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</si>
  <si>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</si>
  <si>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</si>
  <si>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</si>
  <si>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</si>
  <si>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</si>
  <si>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</si>
  <si>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</si>
  <si>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</si>
  <si>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</si>
  <si>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</si>
  <si>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</si>
  <si>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</si>
  <si>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</si>
  <si>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</si>
  <si>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</si>
  <si>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</si>
  <si>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</si>
  <si>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</si>
  <si>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</si>
  <si>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</si>
  <si>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</si>
  <si>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</si>
  <si>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</si>
  <si>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</si>
  <si>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</si>
  <si>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</si>
  <si>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</si>
  <si>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</si>
  <si>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</si>
  <si>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</si>
  <si>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</si>
  <si>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</si>
  <si>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</si>
  <si>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</si>
  <si>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</si>
  <si>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</si>
  <si>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</si>
  <si>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</si>
  <si>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</si>
  <si>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</si>
  <si>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</si>
  <si>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</si>
  <si>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</si>
  <si>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</si>
  <si>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</si>
  <si>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</si>
  <si>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</si>
  <si>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</si>
  <si>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</si>
  <si>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</si>
  <si>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</si>
  <si>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</si>
  <si>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</si>
  <si>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</si>
  <si>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</si>
  <si>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</si>
  <si>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</si>
  <si>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</si>
  <si>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</si>
  <si>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</si>
  <si>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</si>
  <si>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</si>
  <si>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</si>
  <si>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</si>
  <si>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</si>
  <si>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</si>
  <si>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</si>
  <si>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</si>
  <si>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</si>
  <si>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</si>
  <si>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</si>
  <si>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</si>
  <si>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</si>
  <si>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</si>
  <si>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</si>
  <si>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</si>
  <si>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</si>
  <si>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</si>
  <si>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</si>
  <si>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</si>
  <si>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</si>
  <si>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</si>
  <si>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</si>
  <si>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</si>
  <si>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</si>
  <si>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</si>
  <si>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</si>
  <si>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</si>
  <si>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</si>
  <si>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</si>
  <si>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</si>
  <si>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</si>
  <si>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</si>
  <si>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</si>
  <si>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</si>
  <si>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</si>
  <si>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</si>
  <si>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</si>
  <si>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</si>
  <si>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</si>
  <si>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</si>
  <si>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</si>
  <si>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</si>
  <si>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</si>
  <si>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</si>
  <si>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</si>
  <si>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</si>
  <si>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</si>
  <si>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</si>
  <si>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</si>
  <si>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</si>
  <si>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</si>
  <si>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</si>
  <si>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</si>
  <si>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</si>
  <si>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</si>
  <si>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</si>
  <si>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</si>
  <si>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</si>
  <si>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</si>
  <si>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</si>
  <si>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</si>
  <si>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</si>
  <si>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</si>
  <si>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</si>
  <si>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</si>
  <si>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</si>
  <si>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</si>
  <si>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</si>
  <si>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</si>
  <si>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</si>
  <si>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</si>
  <si>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</si>
  <si>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</si>
  <si>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</si>
  <si>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</si>
  <si>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</si>
  <si>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</si>
  <si>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</si>
  <si>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</si>
  <si>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</si>
  <si>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</si>
  <si>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Key_match</t>
  </si>
  <si>
    <t>VLOOKUP</t>
  </si>
  <si>
    <t>INDEX</t>
  </si>
  <si>
    <t>MATCH</t>
  </si>
  <si>
    <t>value</t>
  </si>
  <si>
    <t>f(x)</t>
  </si>
  <si>
    <t>INDEX+MATCH</t>
  </si>
  <si>
    <t>BARCODE</t>
  </si>
  <si>
    <t>Product Name</t>
  </si>
  <si>
    <t xml:space="preserve"> </t>
  </si>
  <si>
    <t>using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</si>
</sst>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204169-8CC3-4859-90DC-C8FF091889EA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Name" tableColumnId="2"/>
      <queryTableField id="3" name="Barcode" tableColumnId="3"/>
      <queryTableField id="4" name="SupplierID" tableColumnId="4"/>
      <queryTableField id="5" name="CategoryID" tableColumnId="5"/>
      <queryTableField id="6" name="Unit" tableColumnId="6"/>
      <queryTableField id="7" name="Price" tableColumnId="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F96B6-92CD-46CB-A957-74963D9C6C2A}" name="products" displayName="products" ref="A1:G78" tableType="queryTable" totalsRowShown="0">
  <autoFilter ref="A1:G78" xr:uid="{E1BF96B6-92CD-46CB-A957-74963D9C6C2A}"/>
  <tableColumns count="7">
    <tableColumn id="1" xr3:uid="{4A417027-63E5-4F3E-A4A0-0FD8EA1A5EF6}" uniqueName="1" name="ProductID" queryTableFieldId="1"/>
    <tableColumn id="2" xr3:uid="{7FF0FBEA-CAD1-42EF-A5E0-F90A25474560}" uniqueName="2" name="ProductName" queryTableFieldId="2" dataDxfId="1"/>
    <tableColumn id="3" xr3:uid="{2F809CAA-1DCE-4C90-8F68-C23973750084}" uniqueName="3" name="Barcode" queryTableFieldId="3"/>
    <tableColumn id="4" xr3:uid="{FBE46676-81C5-48DE-B831-869750B5D82E}" uniqueName="4" name="SupplierID" queryTableFieldId="4"/>
    <tableColumn id="5" xr3:uid="{B96F4C1E-390F-4C8E-9976-57F844B0C6E4}" uniqueName="5" name="CategoryID" queryTableFieldId="5"/>
    <tableColumn id="6" xr3:uid="{79607F2F-056A-4707-B281-3678BC087BAC}" uniqueName="6" name="Unit" queryTableFieldId="6" dataDxfId="0"/>
    <tableColumn id="7" xr3:uid="{8B5E71CC-3C10-491C-B57D-A5E4BFE0B892}" uniqueName="7" name="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9EB-4850-4E1C-9BE3-E056DB8062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E24C-A249-4AEE-8D35-9131D31D3D69}">
  <dimension ref="A1:K78"/>
  <sheetViews>
    <sheetView tabSelected="1" workbookViewId="0">
      <selection activeCell="I18" sqref="I18"/>
    </sheetView>
  </sheetViews>
  <sheetFormatPr defaultRowHeight="14.4" x14ac:dyDescent="0.3"/>
  <cols>
    <col min="1" max="1" width="11.6640625" bestFit="1" customWidth="1"/>
    <col min="2" max="2" width="29.5546875" bestFit="1" customWidth="1"/>
    <col min="3" max="3" width="11" bestFit="1" customWidth="1"/>
    <col min="4" max="4" width="11.88671875" bestFit="1" customWidth="1"/>
    <col min="5" max="5" width="12.5546875" bestFit="1" customWidth="1"/>
    <col min="6" max="6" width="17.77734375" bestFit="1" customWidth="1"/>
    <col min="7" max="7" width="7.33203125" bestFit="1" customWidth="1"/>
    <col min="8" max="8" width="11.77734375" customWidth="1"/>
    <col min="9" max="9" width="11.6640625" customWidth="1"/>
    <col min="10" max="10" width="12.6640625" bestFit="1" customWidth="1"/>
    <col min="11" max="11" width="17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>
        <v>1</v>
      </c>
      <c r="B2" s="1" t="s">
        <v>7</v>
      </c>
      <c r="C2">
        <v>3631951185</v>
      </c>
      <c r="D2">
        <v>1</v>
      </c>
      <c r="E2">
        <v>1</v>
      </c>
      <c r="F2" s="1" t="s">
        <v>8</v>
      </c>
      <c r="G2">
        <v>18</v>
      </c>
    </row>
    <row r="3" spans="1:11" x14ac:dyDescent="0.3">
      <c r="A3">
        <v>2</v>
      </c>
      <c r="B3" s="1" t="s">
        <v>9</v>
      </c>
      <c r="C3">
        <v>6007379234</v>
      </c>
      <c r="D3">
        <v>1</v>
      </c>
      <c r="E3">
        <v>1</v>
      </c>
      <c r="F3" s="1" t="s">
        <v>10</v>
      </c>
      <c r="G3">
        <v>19</v>
      </c>
      <c r="I3" t="s">
        <v>154</v>
      </c>
      <c r="J3" t="s">
        <v>155</v>
      </c>
    </row>
    <row r="4" spans="1:11" x14ac:dyDescent="0.3">
      <c r="A4">
        <v>3</v>
      </c>
      <c r="B4" s="1" t="s">
        <v>11</v>
      </c>
      <c r="C4">
        <v>3913572908</v>
      </c>
      <c r="D4">
        <v>1</v>
      </c>
      <c r="E4">
        <v>2</v>
      </c>
      <c r="F4" s="1" t="s">
        <v>12</v>
      </c>
      <c r="G4">
        <v>10</v>
      </c>
      <c r="H4" t="s">
        <v>0</v>
      </c>
      <c r="I4">
        <v>13</v>
      </c>
      <c r="J4" t="str">
        <f>VLOOKUP(I4,products[],2,FALSE)</f>
        <v>Konbu</v>
      </c>
    </row>
    <row r="5" spans="1:11" x14ac:dyDescent="0.3">
      <c r="A5">
        <v>4</v>
      </c>
      <c r="B5" s="1" t="s">
        <v>13</v>
      </c>
      <c r="C5">
        <v>7374815963</v>
      </c>
      <c r="D5">
        <v>2</v>
      </c>
      <c r="E5">
        <v>2</v>
      </c>
      <c r="F5" s="1" t="s">
        <v>14</v>
      </c>
      <c r="G5">
        <v>22</v>
      </c>
      <c r="H5" t="s">
        <v>2</v>
      </c>
      <c r="I5">
        <v>4472213343</v>
      </c>
      <c r="J5" t="e" cm="1" vm="1">
        <f t="array" ref="J5">VLOOKUP(I5,C1:G79-1,FALSE)</f>
        <v>#VALUE!</v>
      </c>
    </row>
    <row r="6" spans="1:11" x14ac:dyDescent="0.3">
      <c r="A6">
        <v>5</v>
      </c>
      <c r="B6" s="1" t="s">
        <v>15</v>
      </c>
      <c r="C6">
        <v>1086916126</v>
      </c>
      <c r="D6">
        <v>2</v>
      </c>
      <c r="E6">
        <v>2</v>
      </c>
      <c r="F6" s="1" t="s">
        <v>16</v>
      </c>
      <c r="G6">
        <v>2135</v>
      </c>
    </row>
    <row r="7" spans="1:11" x14ac:dyDescent="0.3">
      <c r="A7">
        <v>6</v>
      </c>
      <c r="B7" s="1" t="s">
        <v>17</v>
      </c>
      <c r="C7">
        <v>7562249448</v>
      </c>
      <c r="D7">
        <v>3</v>
      </c>
      <c r="E7">
        <v>2</v>
      </c>
      <c r="F7" s="1" t="s">
        <v>18</v>
      </c>
      <c r="G7">
        <v>25</v>
      </c>
      <c r="I7" t="s">
        <v>156</v>
      </c>
      <c r="J7" t="s">
        <v>157</v>
      </c>
      <c r="K7" t="s">
        <v>160</v>
      </c>
    </row>
    <row r="8" spans="1:11" x14ac:dyDescent="0.3">
      <c r="A8">
        <v>7</v>
      </c>
      <c r="B8" s="1" t="s">
        <v>19</v>
      </c>
      <c r="C8">
        <v>5315791709</v>
      </c>
      <c r="D8">
        <v>3</v>
      </c>
      <c r="E8">
        <v>7</v>
      </c>
      <c r="F8" s="1" t="s">
        <v>20</v>
      </c>
      <c r="G8">
        <v>30</v>
      </c>
      <c r="H8" t="s">
        <v>158</v>
      </c>
      <c r="I8" t="str">
        <f>INDEX(B:B,14)</f>
        <v>Konbu</v>
      </c>
      <c r="J8">
        <f>MATCH(I5,C:C,0)</f>
        <v>14</v>
      </c>
      <c r="K8" t="str">
        <f>INDEX(B:B,MATCH(I5,C:C,0))</f>
        <v>Konbu</v>
      </c>
    </row>
    <row r="9" spans="1:11" x14ac:dyDescent="0.3">
      <c r="A9">
        <v>8</v>
      </c>
      <c r="B9" s="1" t="s">
        <v>21</v>
      </c>
      <c r="C9">
        <v>4293125493</v>
      </c>
      <c r="D9">
        <v>3</v>
      </c>
      <c r="E9">
        <v>2</v>
      </c>
      <c r="F9" s="1" t="s">
        <v>22</v>
      </c>
      <c r="G9">
        <v>40</v>
      </c>
      <c r="H9" t="s">
        <v>159</v>
      </c>
    </row>
    <row r="10" spans="1:11" x14ac:dyDescent="0.3">
      <c r="A10">
        <v>9</v>
      </c>
      <c r="B10" s="1" t="s">
        <v>23</v>
      </c>
      <c r="C10">
        <v>3837403455</v>
      </c>
      <c r="D10">
        <v>4</v>
      </c>
      <c r="E10">
        <v>6</v>
      </c>
      <c r="F10" s="1" t="s">
        <v>24</v>
      </c>
      <c r="G10">
        <v>97</v>
      </c>
    </row>
    <row r="11" spans="1:11" x14ac:dyDescent="0.3">
      <c r="A11">
        <v>10</v>
      </c>
      <c r="B11" s="1" t="s">
        <v>25</v>
      </c>
      <c r="C11">
        <v>7467448182</v>
      </c>
      <c r="D11">
        <v>4</v>
      </c>
      <c r="E11">
        <v>8</v>
      </c>
      <c r="F11" s="1" t="s">
        <v>26</v>
      </c>
      <c r="G11">
        <v>31</v>
      </c>
    </row>
    <row r="12" spans="1:11" x14ac:dyDescent="0.3">
      <c r="A12">
        <v>11</v>
      </c>
      <c r="B12" s="1" t="s">
        <v>27</v>
      </c>
      <c r="C12">
        <v>4479992957</v>
      </c>
      <c r="D12">
        <v>5</v>
      </c>
      <c r="E12">
        <v>4</v>
      </c>
      <c r="F12" s="1" t="s">
        <v>28</v>
      </c>
      <c r="G12">
        <v>21</v>
      </c>
      <c r="I12" t="s">
        <v>161</v>
      </c>
      <c r="J12" t="s">
        <v>162</v>
      </c>
    </row>
    <row r="13" spans="1:11" x14ac:dyDescent="0.3">
      <c r="A13">
        <v>12</v>
      </c>
      <c r="B13" s="1" t="s">
        <v>29</v>
      </c>
      <c r="C13">
        <v>5311046056</v>
      </c>
      <c r="D13">
        <v>5</v>
      </c>
      <c r="E13">
        <v>4</v>
      </c>
      <c r="F13" s="1" t="s">
        <v>30</v>
      </c>
      <c r="G13">
        <v>38</v>
      </c>
      <c r="I13">
        <v>3837403455</v>
      </c>
      <c r="J13" t="str">
        <f>INDEX(B:B,MATCH(I13,C:C,0))</f>
        <v>Mishi Kobe Niku</v>
      </c>
    </row>
    <row r="14" spans="1:11" x14ac:dyDescent="0.3">
      <c r="A14">
        <v>13</v>
      </c>
      <c r="B14" s="1" t="s">
        <v>31</v>
      </c>
      <c r="C14">
        <v>4472213343</v>
      </c>
      <c r="D14">
        <v>6</v>
      </c>
      <c r="E14">
        <v>8</v>
      </c>
      <c r="F14" s="1" t="s">
        <v>32</v>
      </c>
      <c r="G14">
        <v>6</v>
      </c>
      <c r="I14">
        <v>7467448182</v>
      </c>
      <c r="J14" t="str">
        <f>INDEX(B:B,MATCH(I14,C:C,0))</f>
        <v>Ikura</v>
      </c>
    </row>
    <row r="15" spans="1:11" x14ac:dyDescent="0.3">
      <c r="A15">
        <v>14</v>
      </c>
      <c r="B15" s="1" t="s">
        <v>33</v>
      </c>
      <c r="C15">
        <v>8251523395</v>
      </c>
      <c r="D15">
        <v>6</v>
      </c>
      <c r="E15">
        <v>7</v>
      </c>
      <c r="F15" s="1" t="s">
        <v>34</v>
      </c>
      <c r="G15">
        <v>2325</v>
      </c>
      <c r="I15">
        <v>4479992957</v>
      </c>
      <c r="J15" t="str">
        <f>INDEX(B:B,MATCH(I15,C:C,0))</f>
        <v>Queso Cabrales</v>
      </c>
    </row>
    <row r="16" spans="1:11" x14ac:dyDescent="0.3">
      <c r="A16">
        <v>15</v>
      </c>
      <c r="B16" s="1" t="s">
        <v>35</v>
      </c>
      <c r="C16">
        <v>3383997846</v>
      </c>
      <c r="D16">
        <v>6</v>
      </c>
      <c r="E16">
        <v>2</v>
      </c>
      <c r="F16" s="1" t="s">
        <v>36</v>
      </c>
      <c r="G16">
        <v>155</v>
      </c>
    </row>
    <row r="17" spans="1:11" x14ac:dyDescent="0.3">
      <c r="A17">
        <v>16</v>
      </c>
      <c r="B17" s="1" t="s">
        <v>37</v>
      </c>
      <c r="C17">
        <v>4556556853</v>
      </c>
      <c r="D17">
        <v>7</v>
      </c>
      <c r="E17">
        <v>3</v>
      </c>
      <c r="F17" s="1" t="s">
        <v>38</v>
      </c>
      <c r="G17">
        <v>1745</v>
      </c>
    </row>
    <row r="18" spans="1:11" x14ac:dyDescent="0.3">
      <c r="A18">
        <v>17</v>
      </c>
      <c r="B18" s="1" t="s">
        <v>39</v>
      </c>
      <c r="C18">
        <v>4453099286</v>
      </c>
      <c r="D18">
        <v>7</v>
      </c>
      <c r="E18">
        <v>6</v>
      </c>
      <c r="F18" s="1" t="s">
        <v>40</v>
      </c>
      <c r="G18">
        <v>39</v>
      </c>
      <c r="H18" t="s">
        <v>164</v>
      </c>
      <c r="I18" t="e" cm="1">
        <f t="array" ref="I18">_xlfn._xlws.FILTER(products[],"SELECT B WHERE C = "&amp;I13&amp;"",-1)</f>
        <v>#VALUE!</v>
      </c>
      <c r="J18" t="e" cm="1">
        <f t="array" ref="J18">_xlfn._xlws.FILTER(products[],"SELECT B WHERE C = "&amp;J13&amp;"",-1)</f>
        <v>#VALUE!</v>
      </c>
    </row>
    <row r="19" spans="1:11" x14ac:dyDescent="0.3">
      <c r="A19">
        <v>18</v>
      </c>
      <c r="B19" s="1" t="s">
        <v>41</v>
      </c>
      <c r="C19">
        <v>2512191997</v>
      </c>
      <c r="D19">
        <v>7</v>
      </c>
      <c r="E19">
        <v>8</v>
      </c>
      <c r="F19" s="1" t="s">
        <v>42</v>
      </c>
      <c r="G19">
        <v>625</v>
      </c>
    </row>
    <row r="20" spans="1:11" x14ac:dyDescent="0.3">
      <c r="A20">
        <v>19</v>
      </c>
      <c r="B20" s="1" t="s">
        <v>43</v>
      </c>
      <c r="C20">
        <v>2115420530</v>
      </c>
      <c r="D20">
        <v>8</v>
      </c>
      <c r="E20">
        <v>3</v>
      </c>
      <c r="F20" s="1" t="s">
        <v>44</v>
      </c>
      <c r="G20">
        <v>92</v>
      </c>
    </row>
    <row r="21" spans="1:11" x14ac:dyDescent="0.3">
      <c r="A21">
        <v>20</v>
      </c>
      <c r="B21" s="1" t="s">
        <v>45</v>
      </c>
      <c r="C21">
        <v>8565146034</v>
      </c>
      <c r="D21">
        <v>8</v>
      </c>
      <c r="E21">
        <v>3</v>
      </c>
      <c r="F21" s="1" t="s">
        <v>46</v>
      </c>
      <c r="G21">
        <v>81</v>
      </c>
    </row>
    <row r="22" spans="1:11" x14ac:dyDescent="0.3">
      <c r="A22">
        <v>21</v>
      </c>
      <c r="B22" s="1" t="s">
        <v>47</v>
      </c>
      <c r="C22">
        <v>4409123659</v>
      </c>
      <c r="D22">
        <v>8</v>
      </c>
      <c r="E22">
        <v>3</v>
      </c>
      <c r="F22" s="1" t="s">
        <v>48</v>
      </c>
      <c r="G22">
        <v>10</v>
      </c>
      <c r="K22" t="s">
        <v>163</v>
      </c>
    </row>
    <row r="23" spans="1:11" x14ac:dyDescent="0.3">
      <c r="A23">
        <v>22</v>
      </c>
      <c r="B23" s="1" t="s">
        <v>49</v>
      </c>
      <c r="C23">
        <v>6445269156</v>
      </c>
      <c r="D23">
        <v>9</v>
      </c>
      <c r="E23">
        <v>5</v>
      </c>
      <c r="F23" s="1" t="s">
        <v>50</v>
      </c>
      <c r="G23">
        <v>21</v>
      </c>
    </row>
    <row r="24" spans="1:11" x14ac:dyDescent="0.3">
      <c r="A24">
        <v>23</v>
      </c>
      <c r="B24" s="1" t="s">
        <v>51</v>
      </c>
      <c r="C24">
        <v>1592086869</v>
      </c>
      <c r="D24">
        <v>9</v>
      </c>
      <c r="E24">
        <v>5</v>
      </c>
      <c r="F24" s="1" t="s">
        <v>52</v>
      </c>
      <c r="G24">
        <v>9</v>
      </c>
    </row>
    <row r="25" spans="1:11" x14ac:dyDescent="0.3">
      <c r="A25">
        <v>24</v>
      </c>
      <c r="B25" s="1" t="s">
        <v>53</v>
      </c>
      <c r="C25">
        <v>6029014446</v>
      </c>
      <c r="D25">
        <v>10</v>
      </c>
      <c r="E25">
        <v>1</v>
      </c>
      <c r="F25" s="1" t="s">
        <v>54</v>
      </c>
      <c r="G25">
        <v>45</v>
      </c>
    </row>
    <row r="26" spans="1:11" x14ac:dyDescent="0.3">
      <c r="A26">
        <v>25</v>
      </c>
      <c r="B26" s="1" t="s">
        <v>55</v>
      </c>
      <c r="C26">
        <v>3952435558</v>
      </c>
      <c r="D26">
        <v>11</v>
      </c>
      <c r="E26">
        <v>3</v>
      </c>
      <c r="F26" s="1" t="s">
        <v>56</v>
      </c>
      <c r="G26">
        <v>14</v>
      </c>
    </row>
    <row r="27" spans="1:11" x14ac:dyDescent="0.3">
      <c r="A27">
        <v>26</v>
      </c>
      <c r="B27" s="1" t="s">
        <v>57</v>
      </c>
      <c r="C27">
        <v>3771850826</v>
      </c>
      <c r="D27">
        <v>11</v>
      </c>
      <c r="E27">
        <v>3</v>
      </c>
      <c r="F27" s="1" t="s">
        <v>58</v>
      </c>
      <c r="G27">
        <v>3123</v>
      </c>
    </row>
    <row r="28" spans="1:11" x14ac:dyDescent="0.3">
      <c r="A28">
        <v>27</v>
      </c>
      <c r="B28" s="1" t="s">
        <v>59</v>
      </c>
      <c r="C28">
        <v>3692638720</v>
      </c>
      <c r="D28">
        <v>11</v>
      </c>
      <c r="E28">
        <v>3</v>
      </c>
      <c r="F28" s="1" t="s">
        <v>60</v>
      </c>
      <c r="G28">
        <v>439</v>
      </c>
    </row>
    <row r="29" spans="1:11" x14ac:dyDescent="0.3">
      <c r="A29">
        <v>28</v>
      </c>
      <c r="B29" s="1" t="s">
        <v>61</v>
      </c>
      <c r="C29">
        <v>4586630329</v>
      </c>
      <c r="D29">
        <v>12</v>
      </c>
      <c r="E29">
        <v>7</v>
      </c>
      <c r="F29" s="1" t="s">
        <v>62</v>
      </c>
      <c r="G29">
        <v>456</v>
      </c>
    </row>
    <row r="30" spans="1:11" x14ac:dyDescent="0.3">
      <c r="A30">
        <v>29</v>
      </c>
      <c r="B30" s="1" t="s">
        <v>63</v>
      </c>
      <c r="C30">
        <v>9907228271</v>
      </c>
      <c r="D30">
        <v>12</v>
      </c>
      <c r="E30">
        <v>6</v>
      </c>
      <c r="F30" s="1" t="s">
        <v>64</v>
      </c>
      <c r="G30">
        <v>12379</v>
      </c>
    </row>
    <row r="31" spans="1:11" x14ac:dyDescent="0.3">
      <c r="A31">
        <v>30</v>
      </c>
      <c r="B31" s="1" t="s">
        <v>65</v>
      </c>
      <c r="C31">
        <v>8036647850</v>
      </c>
      <c r="D31">
        <v>13</v>
      </c>
      <c r="E31">
        <v>8</v>
      </c>
      <c r="F31" s="1" t="s">
        <v>66</v>
      </c>
      <c r="G31">
        <v>2589</v>
      </c>
    </row>
    <row r="32" spans="1:11" x14ac:dyDescent="0.3">
      <c r="A32">
        <v>31</v>
      </c>
      <c r="B32" s="1" t="s">
        <v>67</v>
      </c>
      <c r="C32">
        <v>2583797554</v>
      </c>
      <c r="D32">
        <v>14</v>
      </c>
      <c r="E32">
        <v>4</v>
      </c>
      <c r="F32" s="1" t="s">
        <v>68</v>
      </c>
      <c r="G32">
        <v>125</v>
      </c>
    </row>
    <row r="33" spans="1:7" x14ac:dyDescent="0.3">
      <c r="A33">
        <v>32</v>
      </c>
      <c r="B33" s="1" t="s">
        <v>69</v>
      </c>
      <c r="C33">
        <v>2687884100</v>
      </c>
      <c r="D33">
        <v>14</v>
      </c>
      <c r="E33">
        <v>4</v>
      </c>
      <c r="F33" s="1" t="s">
        <v>70</v>
      </c>
      <c r="G33">
        <v>32</v>
      </c>
    </row>
    <row r="34" spans="1:7" x14ac:dyDescent="0.3">
      <c r="A34">
        <v>33</v>
      </c>
      <c r="B34" s="1" t="s">
        <v>71</v>
      </c>
      <c r="C34">
        <v>1243418486</v>
      </c>
      <c r="D34">
        <v>15</v>
      </c>
      <c r="E34">
        <v>4</v>
      </c>
      <c r="F34" s="1" t="s">
        <v>72</v>
      </c>
      <c r="G34">
        <v>25</v>
      </c>
    </row>
    <row r="35" spans="1:7" x14ac:dyDescent="0.3">
      <c r="A35">
        <v>34</v>
      </c>
      <c r="B35" s="1" t="s">
        <v>73</v>
      </c>
      <c r="C35">
        <v>1086829239</v>
      </c>
      <c r="D35">
        <v>16</v>
      </c>
      <c r="E35">
        <v>1</v>
      </c>
      <c r="F35" s="1" t="s">
        <v>10</v>
      </c>
      <c r="G35">
        <v>14</v>
      </c>
    </row>
    <row r="36" spans="1:7" x14ac:dyDescent="0.3">
      <c r="A36">
        <v>35</v>
      </c>
      <c r="B36" s="1" t="s">
        <v>74</v>
      </c>
      <c r="C36">
        <v>3804540440</v>
      </c>
      <c r="D36">
        <v>16</v>
      </c>
      <c r="E36">
        <v>1</v>
      </c>
      <c r="F36" s="1" t="s">
        <v>10</v>
      </c>
      <c r="G36">
        <v>18</v>
      </c>
    </row>
    <row r="37" spans="1:7" x14ac:dyDescent="0.3">
      <c r="A37">
        <v>36</v>
      </c>
      <c r="B37" s="1" t="s">
        <v>75</v>
      </c>
      <c r="C37">
        <v>6470186034</v>
      </c>
      <c r="D37">
        <v>17</v>
      </c>
      <c r="E37">
        <v>8</v>
      </c>
      <c r="F37" s="1" t="s">
        <v>76</v>
      </c>
      <c r="G37">
        <v>19</v>
      </c>
    </row>
    <row r="38" spans="1:7" x14ac:dyDescent="0.3">
      <c r="A38">
        <v>37</v>
      </c>
      <c r="B38" s="1" t="s">
        <v>77</v>
      </c>
      <c r="C38">
        <v>9623536798</v>
      </c>
      <c r="D38">
        <v>17</v>
      </c>
      <c r="E38">
        <v>8</v>
      </c>
      <c r="F38" s="1" t="s">
        <v>78</v>
      </c>
      <c r="G38">
        <v>26</v>
      </c>
    </row>
    <row r="39" spans="1:7" x14ac:dyDescent="0.3">
      <c r="A39">
        <v>38</v>
      </c>
      <c r="B39" s="1" t="s">
        <v>79</v>
      </c>
      <c r="C39">
        <v>1245558859</v>
      </c>
      <c r="D39">
        <v>18</v>
      </c>
      <c r="E39">
        <v>1</v>
      </c>
      <c r="F39" s="1" t="s">
        <v>80</v>
      </c>
      <c r="G39">
        <v>2635</v>
      </c>
    </row>
    <row r="40" spans="1:7" x14ac:dyDescent="0.3">
      <c r="A40">
        <v>39</v>
      </c>
      <c r="B40" s="1" t="s">
        <v>81</v>
      </c>
      <c r="C40">
        <v>3070452127</v>
      </c>
      <c r="D40">
        <v>18</v>
      </c>
      <c r="E40">
        <v>1</v>
      </c>
      <c r="F40" s="1" t="s">
        <v>82</v>
      </c>
      <c r="G40">
        <v>18</v>
      </c>
    </row>
    <row r="41" spans="1:7" x14ac:dyDescent="0.3">
      <c r="A41">
        <v>40</v>
      </c>
      <c r="B41" s="1" t="s">
        <v>83</v>
      </c>
      <c r="C41">
        <v>7588448005</v>
      </c>
      <c r="D41">
        <v>19</v>
      </c>
      <c r="E41">
        <v>8</v>
      </c>
      <c r="F41" s="1" t="s">
        <v>84</v>
      </c>
      <c r="G41">
        <v>184</v>
      </c>
    </row>
    <row r="42" spans="1:7" x14ac:dyDescent="0.3">
      <c r="A42">
        <v>41</v>
      </c>
      <c r="B42" s="1" t="s">
        <v>85</v>
      </c>
      <c r="C42">
        <v>8197296379</v>
      </c>
      <c r="D42">
        <v>19</v>
      </c>
      <c r="E42">
        <v>8</v>
      </c>
      <c r="F42" s="1" t="s">
        <v>86</v>
      </c>
      <c r="G42">
        <v>965</v>
      </c>
    </row>
    <row r="43" spans="1:7" x14ac:dyDescent="0.3">
      <c r="A43">
        <v>42</v>
      </c>
      <c r="B43" s="1" t="s">
        <v>87</v>
      </c>
      <c r="C43">
        <v>5236114037</v>
      </c>
      <c r="D43">
        <v>20</v>
      </c>
      <c r="E43">
        <v>5</v>
      </c>
      <c r="F43" s="1" t="s">
        <v>88</v>
      </c>
      <c r="G43">
        <v>14</v>
      </c>
    </row>
    <row r="44" spans="1:7" x14ac:dyDescent="0.3">
      <c r="A44">
        <v>43</v>
      </c>
      <c r="B44" s="1" t="s">
        <v>89</v>
      </c>
      <c r="C44">
        <v>3709769913</v>
      </c>
      <c r="D44">
        <v>20</v>
      </c>
      <c r="E44">
        <v>1</v>
      </c>
      <c r="F44" s="1" t="s">
        <v>90</v>
      </c>
      <c r="G44">
        <v>46</v>
      </c>
    </row>
    <row r="45" spans="1:7" x14ac:dyDescent="0.3">
      <c r="A45">
        <v>44</v>
      </c>
      <c r="B45" s="1" t="s">
        <v>91</v>
      </c>
      <c r="C45">
        <v>3776259473</v>
      </c>
      <c r="D45">
        <v>20</v>
      </c>
      <c r="E45">
        <v>2</v>
      </c>
      <c r="F45" s="1" t="s">
        <v>92</v>
      </c>
      <c r="G45">
        <v>1945</v>
      </c>
    </row>
    <row r="46" spans="1:7" x14ac:dyDescent="0.3">
      <c r="A46">
        <v>45</v>
      </c>
      <c r="B46" s="1" t="s">
        <v>93</v>
      </c>
      <c r="C46">
        <v>9973125418</v>
      </c>
      <c r="D46">
        <v>21</v>
      </c>
      <c r="E46">
        <v>8</v>
      </c>
      <c r="F46" s="1" t="s">
        <v>94</v>
      </c>
      <c r="G46">
        <v>95</v>
      </c>
    </row>
    <row r="47" spans="1:7" x14ac:dyDescent="0.3">
      <c r="A47">
        <v>46</v>
      </c>
      <c r="B47" s="1" t="s">
        <v>95</v>
      </c>
      <c r="C47">
        <v>4667109625</v>
      </c>
      <c r="D47">
        <v>21</v>
      </c>
      <c r="E47">
        <v>8</v>
      </c>
      <c r="F47" s="1" t="s">
        <v>96</v>
      </c>
      <c r="G47">
        <v>12</v>
      </c>
    </row>
    <row r="48" spans="1:7" x14ac:dyDescent="0.3">
      <c r="A48">
        <v>47</v>
      </c>
      <c r="B48" s="1" t="s">
        <v>97</v>
      </c>
      <c r="C48">
        <v>8065621070</v>
      </c>
      <c r="D48">
        <v>22</v>
      </c>
      <c r="E48">
        <v>3</v>
      </c>
      <c r="F48" s="1" t="s">
        <v>98</v>
      </c>
      <c r="G48">
        <v>95</v>
      </c>
    </row>
    <row r="49" spans="1:7" x14ac:dyDescent="0.3">
      <c r="A49">
        <v>48</v>
      </c>
      <c r="B49" s="1" t="s">
        <v>99</v>
      </c>
      <c r="C49">
        <v>1280235275</v>
      </c>
      <c r="D49">
        <v>22</v>
      </c>
      <c r="E49">
        <v>3</v>
      </c>
      <c r="F49" s="1" t="s">
        <v>100</v>
      </c>
      <c r="G49">
        <v>1275</v>
      </c>
    </row>
    <row r="50" spans="1:7" x14ac:dyDescent="0.3">
      <c r="A50">
        <v>49</v>
      </c>
      <c r="B50" s="1" t="s">
        <v>101</v>
      </c>
      <c r="C50">
        <v>3490516940</v>
      </c>
      <c r="D50">
        <v>23</v>
      </c>
      <c r="E50">
        <v>3</v>
      </c>
      <c r="F50" s="1" t="s">
        <v>102</v>
      </c>
      <c r="G50">
        <v>20</v>
      </c>
    </row>
    <row r="51" spans="1:7" x14ac:dyDescent="0.3">
      <c r="A51">
        <v>50</v>
      </c>
      <c r="B51" s="1" t="s">
        <v>103</v>
      </c>
      <c r="C51">
        <v>5248974601</v>
      </c>
      <c r="D51">
        <v>23</v>
      </c>
      <c r="E51">
        <v>3</v>
      </c>
      <c r="F51" s="1" t="s">
        <v>104</v>
      </c>
      <c r="G51">
        <v>1625</v>
      </c>
    </row>
    <row r="52" spans="1:7" x14ac:dyDescent="0.3">
      <c r="A52">
        <v>51</v>
      </c>
      <c r="B52" s="1" t="s">
        <v>105</v>
      </c>
      <c r="C52">
        <v>4479883370</v>
      </c>
      <c r="D52">
        <v>24</v>
      </c>
      <c r="E52">
        <v>7</v>
      </c>
      <c r="F52" s="1" t="s">
        <v>106</v>
      </c>
      <c r="G52">
        <v>53</v>
      </c>
    </row>
    <row r="53" spans="1:7" x14ac:dyDescent="0.3">
      <c r="A53">
        <v>52</v>
      </c>
      <c r="B53" s="1" t="s">
        <v>107</v>
      </c>
      <c r="C53">
        <v>8809912923</v>
      </c>
      <c r="D53">
        <v>24</v>
      </c>
      <c r="E53">
        <v>5</v>
      </c>
      <c r="F53" s="1" t="s">
        <v>108</v>
      </c>
      <c r="G53">
        <v>7</v>
      </c>
    </row>
    <row r="54" spans="1:7" x14ac:dyDescent="0.3">
      <c r="A54">
        <v>53</v>
      </c>
      <c r="B54" s="1" t="s">
        <v>109</v>
      </c>
      <c r="C54">
        <v>4452833619</v>
      </c>
      <c r="D54">
        <v>24</v>
      </c>
      <c r="E54">
        <v>6</v>
      </c>
      <c r="F54" s="1" t="s">
        <v>110</v>
      </c>
      <c r="G54">
        <v>328</v>
      </c>
    </row>
    <row r="55" spans="1:7" x14ac:dyDescent="0.3">
      <c r="A55">
        <v>54</v>
      </c>
      <c r="B55" s="1" t="s">
        <v>111</v>
      </c>
      <c r="C55">
        <v>2517063111</v>
      </c>
      <c r="D55">
        <v>25</v>
      </c>
      <c r="E55">
        <v>6</v>
      </c>
      <c r="F55" s="1" t="s">
        <v>112</v>
      </c>
      <c r="G55">
        <v>745</v>
      </c>
    </row>
    <row r="56" spans="1:7" x14ac:dyDescent="0.3">
      <c r="A56">
        <v>55</v>
      </c>
      <c r="B56" s="1" t="s">
        <v>113</v>
      </c>
      <c r="C56">
        <v>9736774741</v>
      </c>
      <c r="D56">
        <v>25</v>
      </c>
      <c r="E56">
        <v>6</v>
      </c>
      <c r="F56" s="1" t="s">
        <v>114</v>
      </c>
      <c r="G56">
        <v>24</v>
      </c>
    </row>
    <row r="57" spans="1:7" x14ac:dyDescent="0.3">
      <c r="A57">
        <v>56</v>
      </c>
      <c r="B57" s="1" t="s">
        <v>115</v>
      </c>
      <c r="C57">
        <v>8772338969</v>
      </c>
      <c r="D57">
        <v>26</v>
      </c>
      <c r="E57">
        <v>5</v>
      </c>
      <c r="F57" s="1" t="s">
        <v>116</v>
      </c>
      <c r="G57">
        <v>38</v>
      </c>
    </row>
    <row r="58" spans="1:7" x14ac:dyDescent="0.3">
      <c r="A58">
        <v>57</v>
      </c>
      <c r="B58" s="1" t="s">
        <v>117</v>
      </c>
      <c r="C58">
        <v>7250990864</v>
      </c>
      <c r="D58">
        <v>26</v>
      </c>
      <c r="E58">
        <v>5</v>
      </c>
      <c r="F58" s="1" t="s">
        <v>116</v>
      </c>
      <c r="G58">
        <v>195</v>
      </c>
    </row>
    <row r="59" spans="1:7" x14ac:dyDescent="0.3">
      <c r="A59">
        <v>58</v>
      </c>
      <c r="B59" s="1" t="s">
        <v>118</v>
      </c>
      <c r="C59">
        <v>5370617568</v>
      </c>
      <c r="D59">
        <v>27</v>
      </c>
      <c r="E59">
        <v>8</v>
      </c>
      <c r="F59" s="1" t="s">
        <v>119</v>
      </c>
      <c r="G59">
        <v>1325</v>
      </c>
    </row>
    <row r="60" spans="1:7" x14ac:dyDescent="0.3">
      <c r="A60">
        <v>59</v>
      </c>
      <c r="B60" s="1" t="s">
        <v>120</v>
      </c>
      <c r="C60">
        <v>1691212633</v>
      </c>
      <c r="D60">
        <v>28</v>
      </c>
      <c r="E60">
        <v>4</v>
      </c>
      <c r="F60" s="1" t="s">
        <v>121</v>
      </c>
      <c r="G60">
        <v>55</v>
      </c>
    </row>
    <row r="61" spans="1:7" x14ac:dyDescent="0.3">
      <c r="A61">
        <v>60</v>
      </c>
      <c r="B61" s="1" t="s">
        <v>122</v>
      </c>
      <c r="C61">
        <v>1542099643</v>
      </c>
      <c r="D61">
        <v>28</v>
      </c>
      <c r="E61">
        <v>4</v>
      </c>
      <c r="F61" s="1" t="s">
        <v>123</v>
      </c>
      <c r="G61">
        <v>34</v>
      </c>
    </row>
    <row r="62" spans="1:7" x14ac:dyDescent="0.3">
      <c r="A62">
        <v>61</v>
      </c>
      <c r="B62" s="1" t="s">
        <v>124</v>
      </c>
      <c r="C62">
        <v>7277454505</v>
      </c>
      <c r="D62">
        <v>29</v>
      </c>
      <c r="E62">
        <v>2</v>
      </c>
      <c r="F62" s="1" t="s">
        <v>125</v>
      </c>
      <c r="G62">
        <v>285</v>
      </c>
    </row>
    <row r="63" spans="1:7" x14ac:dyDescent="0.3">
      <c r="A63">
        <v>62</v>
      </c>
      <c r="B63" s="1" t="s">
        <v>126</v>
      </c>
      <c r="C63">
        <v>3567655540</v>
      </c>
      <c r="D63">
        <v>29</v>
      </c>
      <c r="E63">
        <v>3</v>
      </c>
      <c r="F63" s="1" t="s">
        <v>127</v>
      </c>
      <c r="G63">
        <v>493</v>
      </c>
    </row>
    <row r="64" spans="1:7" x14ac:dyDescent="0.3">
      <c r="A64">
        <v>63</v>
      </c>
      <c r="B64" s="1" t="s">
        <v>128</v>
      </c>
      <c r="C64">
        <v>4604639616</v>
      </c>
      <c r="D64">
        <v>7</v>
      </c>
      <c r="E64">
        <v>2</v>
      </c>
      <c r="F64" s="1" t="s">
        <v>129</v>
      </c>
      <c r="G64">
        <v>439</v>
      </c>
    </row>
    <row r="65" spans="1:7" x14ac:dyDescent="0.3">
      <c r="A65">
        <v>64</v>
      </c>
      <c r="B65" s="1" t="s">
        <v>130</v>
      </c>
      <c r="C65">
        <v>4799121607</v>
      </c>
      <c r="D65">
        <v>12</v>
      </c>
      <c r="E65">
        <v>5</v>
      </c>
      <c r="F65" s="1" t="s">
        <v>131</v>
      </c>
      <c r="G65">
        <v>3325</v>
      </c>
    </row>
    <row r="66" spans="1:7" x14ac:dyDescent="0.3">
      <c r="A66">
        <v>65</v>
      </c>
      <c r="B66" s="1" t="s">
        <v>132</v>
      </c>
      <c r="C66">
        <v>2281884474</v>
      </c>
      <c r="D66">
        <v>2</v>
      </c>
      <c r="E66">
        <v>2</v>
      </c>
      <c r="F66" s="1" t="s">
        <v>133</v>
      </c>
      <c r="G66">
        <v>2105</v>
      </c>
    </row>
    <row r="67" spans="1:7" x14ac:dyDescent="0.3">
      <c r="A67">
        <v>66</v>
      </c>
      <c r="B67" s="1" t="s">
        <v>134</v>
      </c>
      <c r="C67">
        <v>1001954216</v>
      </c>
      <c r="D67">
        <v>2</v>
      </c>
      <c r="E67">
        <v>2</v>
      </c>
      <c r="F67" s="1" t="s">
        <v>135</v>
      </c>
      <c r="G67">
        <v>17</v>
      </c>
    </row>
    <row r="68" spans="1:7" x14ac:dyDescent="0.3">
      <c r="A68">
        <v>67</v>
      </c>
      <c r="B68" s="1" t="s">
        <v>136</v>
      </c>
      <c r="C68">
        <v>6570972854</v>
      </c>
      <c r="D68">
        <v>16</v>
      </c>
      <c r="E68">
        <v>1</v>
      </c>
      <c r="F68" s="1" t="s">
        <v>10</v>
      </c>
      <c r="G68">
        <v>14</v>
      </c>
    </row>
    <row r="69" spans="1:7" x14ac:dyDescent="0.3">
      <c r="A69">
        <v>68</v>
      </c>
      <c r="B69" s="1" t="s">
        <v>137</v>
      </c>
      <c r="C69">
        <v>2949603042</v>
      </c>
      <c r="D69">
        <v>8</v>
      </c>
      <c r="E69">
        <v>3</v>
      </c>
      <c r="F69" s="1" t="s">
        <v>138</v>
      </c>
      <c r="G69">
        <v>125</v>
      </c>
    </row>
    <row r="70" spans="1:7" x14ac:dyDescent="0.3">
      <c r="A70">
        <v>69</v>
      </c>
      <c r="B70" s="1" t="s">
        <v>139</v>
      </c>
      <c r="C70">
        <v>4209785403</v>
      </c>
      <c r="D70">
        <v>15</v>
      </c>
      <c r="E70">
        <v>4</v>
      </c>
      <c r="F70" s="1" t="s">
        <v>140</v>
      </c>
      <c r="G70">
        <v>36</v>
      </c>
    </row>
    <row r="71" spans="1:7" x14ac:dyDescent="0.3">
      <c r="A71">
        <v>70</v>
      </c>
      <c r="B71" s="1" t="s">
        <v>141</v>
      </c>
      <c r="C71">
        <v>7131546317</v>
      </c>
      <c r="D71">
        <v>7</v>
      </c>
      <c r="E71">
        <v>1</v>
      </c>
      <c r="F71" s="1" t="s">
        <v>142</v>
      </c>
      <c r="G71">
        <v>15</v>
      </c>
    </row>
    <row r="72" spans="1:7" x14ac:dyDescent="0.3">
      <c r="A72">
        <v>71</v>
      </c>
      <c r="B72" s="1" t="s">
        <v>143</v>
      </c>
      <c r="C72">
        <v>7116115057</v>
      </c>
      <c r="D72">
        <v>15</v>
      </c>
      <c r="E72">
        <v>4</v>
      </c>
      <c r="F72" s="1" t="s">
        <v>30</v>
      </c>
      <c r="G72">
        <v>215</v>
      </c>
    </row>
    <row r="73" spans="1:7" x14ac:dyDescent="0.3">
      <c r="A73">
        <v>72</v>
      </c>
      <c r="B73" s="1" t="s">
        <v>144</v>
      </c>
      <c r="C73">
        <v>8687018992</v>
      </c>
      <c r="D73">
        <v>14</v>
      </c>
      <c r="E73">
        <v>4</v>
      </c>
      <c r="F73" s="1" t="s">
        <v>70</v>
      </c>
      <c r="G73">
        <v>348</v>
      </c>
    </row>
    <row r="74" spans="1:7" x14ac:dyDescent="0.3">
      <c r="A74">
        <v>73</v>
      </c>
      <c r="B74" s="1" t="s">
        <v>145</v>
      </c>
      <c r="C74">
        <v>3315126860</v>
      </c>
      <c r="D74">
        <v>17</v>
      </c>
      <c r="E74">
        <v>8</v>
      </c>
      <c r="F74" s="1" t="s">
        <v>146</v>
      </c>
      <c r="G74">
        <v>15</v>
      </c>
    </row>
    <row r="75" spans="1:7" x14ac:dyDescent="0.3">
      <c r="A75">
        <v>74</v>
      </c>
      <c r="B75" s="1" t="s">
        <v>147</v>
      </c>
      <c r="C75">
        <v>1259614299</v>
      </c>
      <c r="D75">
        <v>4</v>
      </c>
      <c r="E75">
        <v>7</v>
      </c>
      <c r="F75" s="1" t="s">
        <v>121</v>
      </c>
      <c r="G75">
        <v>10</v>
      </c>
    </row>
    <row r="76" spans="1:7" x14ac:dyDescent="0.3">
      <c r="A76">
        <v>75</v>
      </c>
      <c r="B76" s="1" t="s">
        <v>148</v>
      </c>
      <c r="C76">
        <v>9637963629</v>
      </c>
      <c r="D76">
        <v>12</v>
      </c>
      <c r="E76">
        <v>1</v>
      </c>
      <c r="F76" s="1" t="s">
        <v>149</v>
      </c>
      <c r="G76">
        <v>775</v>
      </c>
    </row>
    <row r="77" spans="1:7" x14ac:dyDescent="0.3">
      <c r="A77">
        <v>76</v>
      </c>
      <c r="B77" s="1" t="s">
        <v>150</v>
      </c>
      <c r="C77">
        <v>3481073882</v>
      </c>
      <c r="D77">
        <v>23</v>
      </c>
      <c r="E77">
        <v>1</v>
      </c>
      <c r="F77" s="1" t="s">
        <v>151</v>
      </c>
      <c r="G77">
        <v>18</v>
      </c>
    </row>
    <row r="78" spans="1:7" x14ac:dyDescent="0.3">
      <c r="A78">
        <v>77</v>
      </c>
      <c r="B78" s="1" t="s">
        <v>152</v>
      </c>
      <c r="C78">
        <v>3518017644</v>
      </c>
      <c r="D78">
        <v>12</v>
      </c>
      <c r="E78">
        <v>2</v>
      </c>
      <c r="F78" s="1" t="s">
        <v>153</v>
      </c>
      <c r="G78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DBCD-662E-46C6-9944-DDC54F1BC0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5CFB3-6485-462A-8873-EEA87ECA5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FSS</dc:creator>
  <cp:lastModifiedBy>Javier FSS</cp:lastModifiedBy>
  <dcterms:created xsi:type="dcterms:W3CDTF">2023-09-12T03:54:16Z</dcterms:created>
  <dcterms:modified xsi:type="dcterms:W3CDTF">2023-09-12T05:07:15Z</dcterms:modified>
</cp:coreProperties>
</file>