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61" documentId="120_S{2AC9BD13-BADA-5192-A53E-5A8FF88502F6}" xr6:coauthVersionLast="47" xr6:coauthVersionMax="47" xr10:uidLastSave="{21362DFA-0AB6-40A1-9374-095F2C481C2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B32" i="5"/>
  <c r="B33" i="5"/>
  <c r="G6" i="5"/>
  <c r="G7" i="5"/>
  <c r="G9" i="5"/>
  <c r="G10" i="5"/>
  <c r="G11" i="5"/>
  <c r="G12" i="5"/>
  <c r="G13" i="5"/>
  <c r="G14" i="5"/>
  <c r="G15" i="5"/>
  <c r="G16" i="5"/>
  <c r="G17" i="5"/>
  <c r="G18" i="5"/>
  <c r="G19" i="5"/>
  <c r="G20" i="5"/>
  <c r="G21" i="5"/>
  <c r="G22" i="5"/>
  <c r="G23" i="5"/>
  <c r="G24" i="5"/>
  <c r="G25" i="5"/>
  <c r="G26" i="5"/>
  <c r="G27" i="5"/>
  <c r="G28" i="5"/>
  <c r="G29" i="5"/>
  <c r="G30" i="5"/>
  <c r="G31" i="5"/>
  <c r="G32" i="5"/>
  <c r="G33" i="5"/>
  <c r="I6" i="5"/>
  <c r="I7" i="5"/>
  <c r="I9" i="5"/>
  <c r="I10" i="5"/>
  <c r="I11" i="5"/>
  <c r="I12" i="5"/>
  <c r="I13" i="5"/>
  <c r="I14" i="5"/>
  <c r="I15" i="5"/>
  <c r="I16" i="5"/>
  <c r="I17" i="5"/>
  <c r="I18" i="5"/>
  <c r="I19" i="5"/>
  <c r="I20" i="5"/>
  <c r="I21" i="5"/>
  <c r="I22" i="5"/>
  <c r="I23" i="5"/>
  <c r="I24" i="5"/>
  <c r="I25" i="5"/>
  <c r="I26" i="5"/>
  <c r="I27" i="5"/>
  <c r="I28" i="5"/>
  <c r="I29" i="5"/>
  <c r="I30" i="5"/>
  <c r="I31" i="5"/>
  <c r="I32" i="5"/>
  <c r="I33" i="5"/>
  <c r="J6" i="5"/>
  <c r="J7" i="5"/>
  <c r="J9" i="5"/>
  <c r="J10" i="5"/>
  <c r="J11" i="5"/>
  <c r="J12" i="5"/>
  <c r="J13" i="5"/>
  <c r="J14" i="5"/>
  <c r="J15" i="5"/>
  <c r="J16" i="5"/>
  <c r="J17" i="5"/>
  <c r="J18" i="5"/>
  <c r="J19" i="5"/>
  <c r="J20" i="5"/>
  <c r="J21" i="5"/>
  <c r="J22" i="5"/>
  <c r="J23" i="5"/>
  <c r="J24" i="5"/>
  <c r="J25" i="5"/>
  <c r="J26" i="5"/>
  <c r="J27" i="5"/>
  <c r="J28" i="5"/>
  <c r="J29" i="5"/>
  <c r="J30" i="5"/>
  <c r="J31" i="5"/>
  <c r="J32" i="5"/>
  <c r="J33" i="5"/>
  <c r="L6" i="5"/>
  <c r="L7"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<sst xmlns="http://schemas.openxmlformats.org/spreadsheetml/2006/main" count="181524" uniqueCount="39139">
  <si>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</si>
  <si>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</si>
  <si>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</si>
  <si>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</si>
  <si>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</si>
  <si>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</si>
  <si>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</si>
  <si>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</si>
  <si>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</si>
  <si>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</si>
  <si>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</si>
  <si>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</si>
  <si>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</si>
  <si>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</si>
  <si>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</si>
  <si>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</si>
  <si>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</si>
  <si>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</si>
  <si>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</si>
  <si>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</si>
  <si>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</si>
  <si>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</si>
  <si>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</si>
  <si>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</si>
  <si>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</si>
  <si>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</si>
  <si>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</si>
  <si>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</si>
  <si>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</si>
  <si>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</si>
  <si>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</si>
  <si>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</si>
  <si>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</si>
  <si>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</si>
  <si>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</si>
  <si>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</si>
  <si>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</si>
  <si>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</si>
  <si>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</si>
  <si>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</si>
  <si>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</si>
  <si>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</si>
  <si>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</si>
  <si>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</si>
  <si>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</si>
  <si>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</si>
  <si>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</si>
  <si>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</si>
  <si>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</si>
  <si>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</si>
  <si>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</si>
  <si>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</si>
  <si>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</si>
  <si>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</si>
  <si>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</si>
  <si>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</si>
  <si>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</si>
  <si>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</si>
  <si>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</si>
  <si>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</si>
  <si>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</si>
  <si>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</si>
  <si>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</si>
  <si>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</si>
  <si>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</si>
  <si>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</si>
  <si>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</si>
  <si>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</si>
  <si>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</si>
  <si>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</si>
  <si>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</si>
  <si>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</si>
  <si>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</si>
  <si>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</si>
  <si>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</si>
  <si>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</si>
  <si>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</si>
  <si>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</si>
  <si>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</si>
  <si>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</si>
  <si>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</si>
  <si>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</si>
  <si>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</si>
  <si>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</si>
  <si>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</si>
  <si>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</si>
  <si>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</si>
  <si>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</si>
  <si>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</si>
  <si>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</si>
  <si>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</si>
  <si>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</si>
  <si>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</si>
  <si>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</si>
  <si>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</si>
  <si>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</si>
  <si>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</si>
  <si>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</si>
  <si>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</si>
  <si>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</si>
  <si>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</si>
  <si>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</si>
  <si>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</si>
  <si>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</si>
  <si>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</si>
  <si>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</si>
  <si>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</si>
  <si>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</si>
  <si>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</si>
  <si>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</si>
  <si>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</si>
  <si>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</si>
  <si>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</si>
  <si>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</si>
  <si>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</si>
  <si>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</si>
  <si>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</si>
  <si>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</si>
  <si>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</si>
  <si>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</si>
  <si>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</si>
  <si>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</si>
  <si>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</si>
  <si>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</si>
  <si>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</si>
  <si>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</si>
  <si>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</si>
  <si>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</si>
  <si>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</si>
  <si>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</si>
  <si>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</si>
  <si>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</si>
  <si>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</si>
  <si>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</si>
  <si>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</si>
  <si>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</si>
  <si>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</si>
  <si>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</si>
  <si>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</si>
  <si>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</si>
  <si>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</si>
  <si>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</si>
  <si>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</si>
  <si>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</si>
  <si>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</si>
  <si>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</si>
  <si>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</si>
  <si>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</si>
  <si>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</si>
  <si>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</si>
  <si>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</si>
  <si>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</si>
  <si>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</si>
  <si>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</si>
  <si>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</si>
  <si>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</si>
  <si>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</si>
  <si>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</si>
  <si>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</si>
  <si>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</si>
  <si>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</si>
  <si>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</si>
  <si>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</si>
  <si>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</si>
  <si>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</si>
  <si>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</si>
  <si>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</si>
  <si>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</si>
  <si>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</si>
  <si>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</si>
  <si>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</si>
  <si>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</si>
  <si>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</si>
  <si>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</si>
  <si>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</si>
  <si>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</si>
  <si>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</si>
  <si>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</si>
  <si>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</si>
  <si>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</si>
  <si>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</si>
  <si>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</si>
  <si>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</si>
  <si>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</si>
  <si>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</si>
  <si>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</si>
  <si>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</si>
  <si>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</si>
  <si>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</si>
  <si>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</si>
  <si>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</si>
  <si>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</si>
  <si>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</si>
  <si>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</si>
  <si>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</si>
  <si>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</si>
  <si>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</si>
  <si>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</si>
  <si>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</si>
  <si>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</si>
  <si>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</si>
  <si>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</si>
  <si>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</si>
  <si>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</si>
  <si>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</si>
  <si>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</si>
  <si>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</si>
  <si>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</si>
  <si>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</si>
  <si>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</si>
  <si>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</si>
  <si>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</si>
  <si>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</si>
  <si>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</si>
  <si>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</si>
  <si>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</si>
  <si>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</si>
  <si>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</si>
  <si>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</si>
  <si>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</si>
  <si>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</si>
  <si>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</si>
  <si>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</si>
  <si>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</si>
  <si>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</si>
  <si>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</si>
  <si>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</si>
  <si>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</si>
  <si>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</si>
  <si>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</si>
  <si>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</si>
  <si>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</si>
  <si>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</si>
  <si>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</si>
  <si>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</si>
  <si>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</si>
  <si>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</si>
  <si>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</si>
  <si>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</si>
  <si>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</si>
  <si>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</si>
  <si>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</si>
  <si>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</si>
  <si>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</si>
  <si>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</si>
  <si>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</si>
  <si>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</si>
  <si>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</si>
  <si>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</si>
  <si>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</si>
  <si>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</si>
  <si>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</si>
  <si>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</si>
  <si>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</si>
  <si>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</si>
  <si>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</si>
  <si>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</si>
  <si>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</si>
  <si>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</si>
  <si>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</si>
  <si>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</si>
  <si>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</si>
  <si>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</si>
  <si>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</si>
  <si>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</si>
  <si>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</si>
  <si>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</si>
  <si>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</si>
  <si>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</si>
  <si>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</si>
  <si>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</si>
  <si>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</si>
  <si>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</si>
  <si>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</si>
  <si>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</si>
  <si>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</si>
  <si>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</si>
  <si>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</si>
  <si>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</si>
  <si>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</si>
  <si>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</si>
  <si>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</si>
  <si>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</si>
  <si>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</si>
  <si>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</si>
  <si>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</si>
  <si>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</si>
  <si>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</si>
  <si>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</si>
  <si>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</si>
  <si>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</si>
  <si>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</si>
  <si>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</si>
  <si>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</si>
  <si>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</si>
  <si>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</si>
  <si>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</si>
  <si>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</si>
  <si>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</si>
  <si>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</si>
  <si>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</si>
  <si>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</si>
  <si>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</si>
  <si>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</si>
  <si>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</si>
  <si>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</si>
  <si>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</si>
  <si>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</si>
  <si>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</si>
  <si>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</si>
  <si>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</si>
  <si>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</si>
  <si>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</si>
  <si>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</si>
  <si>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</si>
  <si>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</si>
  <si>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</si>
  <si>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</si>
  <si>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</si>
  <si>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</si>
  <si>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</si>
  <si>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</si>
  <si>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</si>
  <si>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</si>
  <si>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</si>
  <si>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</si>
  <si>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</si>
  <si>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</si>
  <si>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</si>
  <si>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</si>
  <si>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</si>
  <si>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</si>
  <si>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</si>
  <si>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</si>
  <si>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</si>
  <si>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</si>
  <si>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</si>
  <si>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</si>
  <si>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</si>
  <si>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</si>
  <si>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</si>
  <si>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</si>
  <si>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</si>
  <si>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</si>
  <si>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</si>
  <si>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</si>
  <si>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</si>
  <si>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</si>
  <si>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</si>
  <si>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</si>
  <si>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</si>
  <si>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</si>
  <si>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</si>
  <si>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</si>
  <si>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</si>
  <si>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</si>
  <si>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</si>
  <si>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</si>
  <si>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</si>
  <si>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</si>
  <si>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</si>
  <si>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</si>
  <si>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</si>
  <si>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</si>
  <si>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</si>
  <si>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</si>
  <si>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</si>
  <si>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</si>
  <si>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</si>
  <si>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</si>
  <si>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</si>
  <si>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</si>
  <si>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</si>
  <si>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</si>
  <si>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</si>
  <si>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</si>
  <si>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</si>
  <si>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</si>
  <si>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</si>
  <si>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</si>
  <si>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</si>
  <si>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</si>
  <si>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</si>
  <si>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</si>
  <si>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</si>
  <si>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</si>
  <si>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</si>
  <si>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</si>
  <si>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</si>
  <si>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</si>
  <si>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</si>
  <si>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</si>
  <si>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</si>
  <si>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</si>
  <si>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</si>
  <si>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</si>
  <si>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</si>
  <si>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</si>
  <si>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</si>
  <si>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</si>
  <si>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</si>
  <si>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</si>
  <si>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</si>
  <si>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</si>
  <si>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</si>
  <si>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</si>
  <si>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</si>
  <si>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</si>
  <si>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</si>
  <si>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</si>
  <si>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</si>
  <si>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</si>
  <si>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</si>
  <si>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</si>
  <si>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</si>
  <si>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</si>
  <si>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</si>
  <si>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</si>
  <si>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</si>
  <si>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</si>
  <si>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</si>
  <si>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</si>
  <si>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</si>
  <si>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</si>
  <si>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</si>
  <si>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</si>
  <si>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</si>
  <si>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</si>
  <si>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</si>
  <si>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</si>
  <si>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</si>
  <si>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</si>
  <si>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</si>
  <si>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</si>
  <si>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</si>
  <si>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</si>
  <si>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</si>
  <si>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</si>
  <si>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</si>
  <si>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</si>
  <si>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</si>
  <si>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</si>
  <si>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</si>
  <si>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</si>
  <si>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</si>
  <si>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</si>
  <si>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</si>
  <si>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</si>
  <si>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</si>
  <si>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</si>
  <si>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</si>
  <si>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</si>
  <si>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</si>
  <si>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</si>
  <si>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</si>
  <si>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</si>
  <si>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</si>
  <si>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</si>
  <si>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</si>
  <si>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</si>
  <si>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</si>
  <si>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</si>
  <si>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</si>
  <si>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</si>
  <si>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</si>
  <si>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</si>
  <si>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</si>
  <si>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</si>
  <si>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</si>
  <si>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</si>
  <si>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</si>
  <si>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</si>
  <si>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</si>
  <si>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</si>
  <si>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</si>
  <si>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</si>
  <si>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</si>
  <si>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</si>
  <si>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</si>
  <si>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</si>
  <si>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</si>
  <si>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</si>
  <si>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</si>
  <si>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</si>
  <si>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</si>
  <si>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</si>
  <si>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</si>
  <si>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</si>
  <si>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</si>
  <si>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</si>
  <si>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</si>
  <si>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</si>
  <si>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</si>
  <si>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</si>
  <si>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</si>
  <si>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</si>
  <si>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</si>
  <si>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</si>
  <si>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</si>
  <si>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</si>
  <si>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</si>
  <si>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</si>
  <si>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</si>
  <si>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</si>
  <si>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</si>
  <si>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</si>
  <si>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</si>
  <si>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</si>
  <si>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</si>
  <si>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</si>
  <si>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</si>
  <si>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</si>
  <si>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</si>
  <si>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</si>
  <si>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</si>
  <si>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</si>
  <si>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</si>
  <si>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</si>
  <si>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</si>
  <si>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</si>
  <si>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</si>
  <si>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</si>
  <si>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</si>
  <si>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</si>
  <si>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</si>
  <si>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</si>
  <si>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</si>
  <si>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</si>
  <si>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</si>
  <si>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</si>
  <si>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</si>
  <si>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</si>
  <si>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</si>
  <si>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</si>
  <si>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</si>
  <si>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</si>
  <si>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</si>
  <si>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</si>
  <si>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</si>
  <si>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</si>
  <si>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</si>
  <si>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</si>
  <si>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</si>
  <si>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</si>
  <si>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</si>
  <si>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</si>
  <si>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</si>
  <si>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</si>
  <si>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</si>
  <si>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</si>
  <si>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</si>
  <si>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</si>
  <si>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</si>
  <si>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</si>
  <si>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</si>
  <si>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</si>
  <si>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</si>
  <si>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</si>
  <si>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</si>
  <si>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</si>
  <si>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</si>
  <si>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</si>
  <si>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</si>
  <si>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</si>
  <si>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</si>
  <si>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</si>
  <si>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</si>
  <si>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</si>
  <si>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</si>
  <si>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</si>
  <si>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</si>
  <si>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</si>
  <si>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</si>
  <si>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</si>
  <si>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</si>
  <si>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</si>
  <si>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</si>
  <si>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</si>
  <si>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</si>
  <si>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</si>
  <si>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</si>
  <si>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</si>
  <si>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</si>
  <si>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</si>
  <si>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</si>
  <si>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</si>
  <si>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</si>
  <si>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</si>
  <si>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</si>
  <si>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</si>
  <si>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</si>
  <si>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</si>
  <si>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</si>
  <si>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</si>
  <si>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</si>
  <si>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</si>
  <si>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</si>
  <si>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</si>
  <si>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</si>
  <si>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</si>
  <si>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</si>
  <si>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</si>
  <si>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</si>
  <si>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</si>
  <si>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</si>
  <si>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</si>
  <si>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</si>
  <si>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</si>
  <si>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</si>
  <si>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</si>
  <si>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</si>
  <si>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</si>
  <si>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</si>
  <si>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</si>
  <si>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</si>
  <si>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</si>
  <si>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</si>
  <si>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</si>
  <si>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</si>
  <si>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</si>
  <si>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</si>
  <si>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</si>
  <si>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</si>
  <si>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</si>
  <si>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</si>
  <si>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</si>
  <si>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</si>
  <si>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</si>
  <si>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</si>
  <si>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</si>
  <si>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</si>
  <si>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</si>
  <si>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</si>
  <si>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</si>
  <si>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</si>
  <si>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</si>
  <si>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</si>
  <si>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</si>
  <si>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</si>
  <si>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</si>
  <si>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</si>
  <si>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</si>
  <si>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</si>
  <si>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</si>
  <si>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</si>
  <si>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</si>
  <si>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</si>
  <si>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</si>
  <si>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</si>
  <si>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</si>
  <si>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</si>
  <si>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</si>
  <si>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</si>
  <si>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</si>
  <si>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</si>
  <si>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</si>
  <si>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</si>
  <si>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</si>
  <si>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</si>
  <si>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</si>
  <si>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</si>
  <si>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</si>
  <si>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</si>
  <si>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</si>
  <si>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</si>
  <si>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</si>
  <si>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</si>
  <si>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</si>
  <si>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</si>
  <si>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</si>
  <si>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</si>
  <si>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</si>
  <si>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</si>
  <si>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</si>
  <si>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</si>
  <si>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</si>
  <si>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</si>
  <si>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</si>
  <si>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</si>
  <si>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</si>
  <si>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</si>
  <si>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</si>
  <si>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</si>
  <si>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</si>
  <si>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</si>
  <si>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</si>
  <si>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</si>
  <si>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</si>
  <si>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</si>
  <si>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</si>
  <si>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</si>
  <si>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</si>
  <si>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</si>
  <si>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</si>
  <si>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</si>
  <si>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</si>
  <si>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</si>
  <si>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</si>
  <si>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</si>
  <si>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</si>
  <si>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</si>
  <si>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</si>
  <si>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</si>
  <si>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</si>
  <si>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</si>
  <si>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</si>
  <si>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</si>
  <si>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</si>
  <si>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</si>
  <si>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</si>
  <si>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</si>
  <si>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</si>
  <si>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</si>
  <si>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</si>
  <si>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</si>
  <si>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</si>
  <si>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</si>
  <si>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</si>
  <si>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</si>
  <si>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</si>
  <si>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</si>
  <si>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</si>
  <si>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</si>
  <si>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</si>
  <si>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</si>
  <si>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</si>
  <si>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</si>
  <si>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</si>
  <si>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</si>
  <si>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</si>
  <si>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</si>
  <si>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</si>
  <si>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</si>
  <si>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</si>
  <si>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</si>
  <si>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</si>
  <si>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</si>
  <si>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</si>
  <si>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</si>
  <si>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</si>
  <si>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</si>
  <si>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</si>
  <si>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</si>
  <si>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</si>
  <si>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</si>
  <si>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</si>
  <si>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</si>
  <si>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</si>
  <si>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</si>
  <si>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</si>
  <si>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</si>
  <si>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</si>
  <si>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</si>
  <si>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</si>
  <si>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</si>
  <si>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</si>
  <si>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</si>
  <si>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</si>
  <si>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</si>
  <si>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</si>
  <si>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</si>
  <si>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</si>
  <si>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</si>
  <si>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</si>
  <si>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</si>
  <si>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</si>
  <si>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</si>
  <si>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</si>
  <si>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</si>
  <si>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</si>
  <si>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</si>
  <si>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</si>
  <si>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</si>
  <si>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</si>
  <si>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</si>
  <si>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</si>
  <si>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</si>
  <si>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</si>
  <si>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</si>
  <si>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</si>
  <si>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</si>
  <si>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</si>
  <si>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</si>
  <si>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</si>
  <si>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</si>
  <si>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</si>
  <si>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</si>
  <si>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</si>
  <si>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</si>
  <si>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</si>
  <si>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</si>
  <si>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</si>
  <si>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</si>
  <si>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</si>
  <si>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</si>
  <si>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</si>
  <si>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</si>
  <si>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</si>
  <si>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</si>
  <si>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</si>
  <si>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</si>
  <si>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</si>
  <si>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</si>
  <si>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</si>
  <si>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</si>
  <si>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</si>
  <si>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</si>
  <si>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</si>
  <si>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</si>
  <si>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</si>
  <si>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</si>
  <si>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</si>
  <si>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</si>
  <si>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</si>
  <si>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</si>
  <si>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</si>
  <si>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</si>
  <si>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</si>
  <si>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</si>
  <si>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</si>
  <si>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</si>
  <si>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</si>
  <si>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</si>
  <si>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</si>
  <si>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</si>
  <si>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</si>
  <si>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</si>
  <si>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</si>
  <si>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</si>
  <si>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</si>
  <si>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</si>
  <si>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</si>
  <si>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</si>
  <si>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</si>
  <si>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</si>
  <si>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</si>
  <si>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</si>
  <si>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</si>
  <si>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</si>
  <si>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</si>
  <si>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</si>
  <si>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</si>
  <si>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</si>
  <si>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</si>
  <si>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</si>
  <si>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</si>
  <si>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</si>
  <si>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</si>
  <si>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</si>
  <si>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</si>
  <si>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</si>
  <si>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</si>
  <si>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</si>
  <si>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</si>
  <si>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</si>
  <si>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</si>
  <si>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</si>
  <si>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</si>
  <si>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</si>
  <si>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</si>
  <si>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</si>
  <si>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</si>
  <si>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</si>
  <si>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</si>
  <si>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</si>
  <si>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</si>
  <si>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</si>
  <si>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</si>
  <si>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</si>
  <si>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</si>
  <si>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</si>
  <si>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</si>
  <si>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</si>
  <si>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</si>
  <si>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</si>
  <si>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</si>
  <si>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</si>
  <si>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</si>
  <si>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</si>
  <si>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</si>
  <si>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</si>
  <si>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</si>
  <si>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</si>
  <si>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</si>
  <si>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</si>
  <si>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</si>
  <si>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</si>
  <si>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</si>
  <si>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</si>
  <si>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</si>
  <si>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</si>
  <si>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</si>
  <si>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</si>
  <si>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</si>
  <si>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</si>
  <si>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</si>
  <si>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</si>
  <si>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</si>
  <si>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</si>
  <si>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</si>
  <si>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</si>
  <si>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</si>
  <si>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</si>
  <si>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</si>
  <si>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</si>
  <si>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</si>
  <si>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</si>
  <si>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</si>
  <si>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</si>
  <si>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</si>
  <si>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</si>
  <si>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</si>
  <si>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</si>
  <si>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</si>
  <si>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</si>
  <si>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</si>
  <si>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</si>
  <si>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</si>
  <si>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</si>
  <si>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</si>
  <si>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</si>
  <si>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</si>
  <si>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</si>
  <si>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</si>
  <si>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</si>
  <si>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</si>
  <si>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</si>
  <si>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</si>
  <si>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</si>
  <si>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</si>
  <si>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</si>
  <si>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</si>
  <si>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</si>
  <si>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</si>
  <si>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</si>
  <si>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</si>
  <si>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</si>
  <si>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</si>
  <si>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</si>
  <si>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</si>
  <si>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</si>
  <si>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</si>
  <si>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</si>
  <si>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</si>
  <si>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</si>
  <si>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</si>
  <si>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</si>
  <si>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</si>
  <si>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</si>
  <si>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</si>
  <si>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</si>
  <si>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</si>
  <si>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</si>
  <si>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</si>
  <si>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</si>
  <si>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</si>
  <si>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</si>
  <si>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</si>
  <si>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</si>
  <si>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</si>
  <si>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</si>
  <si>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</si>
  <si>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</si>
  <si>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</si>
  <si>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</si>
  <si>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</si>
  <si>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</si>
  <si>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</si>
  <si>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</si>
  <si>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</si>
  <si>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</si>
  <si>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</si>
  <si>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</si>
  <si>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</si>
  <si>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</si>
  <si>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</si>
  <si>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</si>
  <si>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</si>
  <si>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</si>
  <si>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</si>
  <si>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</si>
  <si>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</si>
  <si>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</si>
  <si>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</si>
  <si>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</si>
  <si>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</si>
  <si>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</si>
  <si>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</si>
  <si>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</si>
  <si>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</si>
  <si>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</si>
  <si>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</si>
  <si>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</si>
  <si>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</si>
  <si>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</si>
  <si>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</si>
  <si>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</si>
  <si>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</si>
  <si>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</si>
  <si>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</si>
  <si>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</si>
  <si>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</si>
  <si>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</si>
  <si>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</si>
  <si>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</si>
  <si>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</si>
  <si>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</si>
  <si>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</si>
  <si>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</si>
  <si>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</si>
  <si>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</si>
  <si>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</si>
  <si>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</si>
  <si>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</si>
  <si>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</si>
  <si>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</si>
  <si>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</si>
  <si>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</si>
  <si>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</si>
  <si>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</si>
  <si>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</si>
  <si>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</si>
  <si>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</si>
  <si>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</si>
  <si>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</si>
  <si>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</si>
  <si>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</si>
  <si>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</si>
  <si>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</si>
  <si>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</si>
  <si>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</si>
  <si>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</si>
  <si>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</si>
  <si>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</si>
  <si>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</si>
  <si>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</si>
  <si>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</si>
  <si>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</si>
  <si>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</si>
  <si>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</si>
  <si>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</si>
  <si>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</si>
  <si>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</si>
  <si>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</si>
  <si>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</si>
  <si>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</si>
  <si>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</si>
  <si>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</si>
  <si>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</si>
  <si>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</si>
  <si>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</si>
  <si>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</si>
  <si>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</si>
  <si>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</si>
  <si>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</si>
  <si>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</si>
  <si>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</si>
  <si>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</si>
  <si>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</si>
  <si>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</si>
  <si>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</si>
  <si>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</si>
  <si>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</si>
  <si>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</si>
  <si>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</si>
  <si>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</si>
  <si>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</si>
  <si>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</si>
  <si>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</si>
  <si>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</si>
  <si>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</si>
  <si>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</si>
  <si>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</si>
  <si>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</si>
  <si>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</si>
  <si>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</si>
  <si>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</si>
  <si>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</si>
  <si>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</si>
  <si>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</si>
  <si>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</si>
  <si>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</si>
  <si>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</si>
  <si>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</si>
  <si>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</si>
  <si>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</si>
  <si>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</si>
  <si>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</si>
  <si>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</si>
  <si>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</si>
  <si>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</si>
  <si>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</si>
  <si>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</si>
  <si>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</si>
  <si>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</si>
  <si>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</si>
  <si>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</si>
  <si>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</si>
  <si>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</si>
  <si>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</si>
  <si>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</si>
  <si>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</si>
  <si>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</si>
  <si>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</si>
  <si>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</si>
  <si>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</si>
  <si>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</si>
  <si>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</si>
  <si>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</si>
  <si>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</si>
  <si>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</si>
  <si>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</si>
  <si>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</si>
  <si>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</si>
  <si>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</si>
  <si>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</si>
  <si>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</si>
  <si>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</si>
  <si>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</si>
  <si>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</si>
  <si>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</si>
  <si>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</si>
  <si>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</si>
  <si>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</si>
  <si>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</si>
  <si>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</si>
  <si>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</si>
  <si>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</si>
  <si>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</si>
  <si>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</si>
  <si>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</si>
  <si>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</si>
  <si>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</si>
  <si>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</si>
  <si>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</si>
  <si>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</si>
  <si>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</si>
  <si>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</si>
  <si>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</si>
  <si>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</si>
  <si>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</si>
  <si>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</si>
  <si>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</si>
  <si>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</si>
  <si>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</si>
  <si>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</si>
  <si>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</si>
  <si>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</si>
  <si>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</si>
  <si>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</si>
  <si>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</si>
  <si>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</si>
  <si>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</si>
  <si>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</si>
  <si>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</si>
  <si>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</si>
  <si>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</si>
  <si>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</si>
  <si>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</si>
  <si>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</si>
  <si>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</si>
  <si>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</si>
  <si>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</si>
  <si>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</si>
  <si>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</si>
  <si>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</si>
  <si>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</si>
  <si>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</si>
  <si>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</si>
  <si>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</si>
  <si>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</si>
  <si>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</si>
  <si>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</si>
  <si>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</si>
  <si>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</si>
  <si>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</si>
  <si>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</si>
  <si>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</si>
  <si>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</si>
  <si>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</si>
  <si>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</si>
  <si>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</si>
  <si>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</si>
  <si>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</si>
  <si>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</si>
  <si>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</si>
  <si>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</si>
  <si>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</si>
  <si>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</si>
  <si>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</si>
  <si>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</si>
  <si>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</si>
  <si>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</si>
  <si>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</si>
  <si>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</si>
  <si>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</si>
  <si>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</si>
  <si>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</si>
  <si>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</si>
  <si>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</si>
  <si>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</si>
  <si>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</si>
  <si>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</si>
  <si>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</si>
  <si>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</si>
  <si>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</si>
  <si>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</si>
  <si>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</si>
  <si>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</si>
  <si>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</si>
  <si>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</si>
  <si>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</si>
  <si>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</si>
  <si>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</si>
  <si>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</si>
  <si>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</si>
  <si>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</si>
  <si>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</si>
  <si>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</si>
  <si>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</si>
  <si>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</si>
  <si>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</si>
  <si>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</si>
  <si>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</si>
  <si>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</si>
  <si>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</si>
  <si>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</si>
  <si>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</si>
  <si>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</si>
  <si>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</si>
  <si>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</si>
  <si>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</si>
  <si>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</si>
  <si>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</si>
  <si>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</si>
  <si>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</si>
  <si>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</si>
  <si>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</si>
  <si>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</si>
  <si>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</si>
  <si>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</si>
  <si>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</si>
  <si>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</si>
  <si>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</si>
  <si>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</si>
  <si>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</si>
  <si>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</si>
  <si>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</si>
  <si>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</si>
  <si>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</si>
  <si>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</si>
  <si>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</si>
  <si>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</si>
  <si>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</si>
  <si>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</si>
  <si>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</si>
  <si>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</si>
  <si>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</si>
  <si>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</si>
  <si>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</si>
  <si>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</si>
  <si>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</si>
  <si>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</si>
  <si>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</si>
  <si>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</si>
  <si>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</si>
  <si>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</si>
  <si>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</si>
  <si>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</si>
  <si>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</si>
  <si>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</si>
  <si>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</si>
  <si>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</si>
  <si>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</si>
  <si>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</si>
  <si>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</si>
  <si>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</si>
  <si>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</si>
  <si>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</si>
  <si>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</si>
  <si>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</si>
  <si>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</si>
  <si>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</si>
  <si>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</si>
  <si>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</si>
  <si>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</si>
  <si>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</si>
  <si>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</si>
  <si>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</si>
  <si>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</si>
  <si>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</si>
  <si>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</si>
  <si>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</si>
  <si>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</si>
  <si>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</si>
  <si>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</si>
  <si>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</si>
  <si>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</si>
  <si>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</si>
  <si>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</si>
  <si>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</si>
  <si>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</si>
  <si>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</si>
  <si>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</si>
  <si>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</si>
  <si>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</si>
  <si>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</si>
  <si>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</si>
  <si>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</si>
  <si>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</si>
  <si>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</si>
  <si>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</si>
  <si>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</si>
  <si>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</si>
  <si>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</si>
  <si>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</si>
  <si>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</si>
  <si>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</si>
  <si>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</si>
  <si>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</si>
  <si>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</si>
  <si>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</si>
  <si>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</si>
  <si>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</si>
  <si>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</si>
  <si>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</si>
  <si>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</si>
  <si>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</si>
  <si>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</si>
  <si>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</si>
  <si>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</si>
  <si>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</si>
  <si>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</si>
  <si>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</si>
  <si>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</si>
  <si>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</si>
  <si>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</si>
  <si>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</si>
  <si>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</si>
  <si>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</si>
  <si>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</si>
  <si>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</si>
  <si>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</si>
  <si>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</si>
  <si>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</si>
  <si>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</si>
  <si>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</si>
  <si>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</si>
  <si>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</si>
  <si>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</si>
  <si>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</si>
  <si>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</si>
  <si>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</si>
  <si>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</si>
  <si>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</si>
  <si>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</si>
  <si>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</si>
  <si>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</si>
  <si>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</si>
  <si>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</si>
  <si>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</si>
  <si>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</si>
  <si>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</si>
  <si>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</si>
  <si>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</si>
  <si>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</si>
  <si>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</si>
  <si>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</si>
  <si>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</si>
  <si>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</si>
  <si>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</si>
  <si>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</si>
  <si>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</si>
  <si>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</si>
  <si>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</si>
  <si>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</si>
  <si>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</si>
  <si>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</si>
  <si>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</si>
  <si>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</si>
  <si>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</si>
  <si>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</si>
  <si>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</si>
  <si>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</si>
  <si>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</si>
  <si>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</si>
  <si>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</si>
  <si>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</si>
  <si>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</si>
  <si>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</si>
  <si>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</si>
  <si>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</si>
  <si>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</si>
  <si>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</si>
  <si>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</si>
  <si>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</si>
  <si>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</si>
  <si>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</si>
  <si>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</si>
  <si>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</si>
  <si>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</si>
  <si>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</si>
  <si>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</si>
  <si>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</si>
  <si>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</si>
  <si>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</si>
  <si>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</si>
  <si>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</si>
  <si>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</si>
  <si>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</si>
  <si>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</si>
  <si>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</si>
  <si>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</si>
  <si>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</si>
  <si>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</si>
  <si>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</si>
  <si>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</si>
  <si>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</si>
  <si>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</si>
  <si>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</si>
  <si>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</si>
  <si>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</si>
  <si>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</si>
  <si>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</si>
  <si>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</si>
  <si>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</si>
  <si>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</si>
  <si>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</si>
  <si>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</si>
  <si>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</si>
  <si>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</si>
  <si>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</si>
  <si>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</si>
  <si>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</si>
  <si>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</si>
  <si>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</si>
  <si>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</si>
  <si>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</si>
  <si>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</si>
  <si>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</si>
  <si>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</si>
  <si>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</si>
  <si>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</si>
  <si>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</si>
  <si>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</si>
  <si>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</si>
  <si>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</si>
  <si>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</si>
  <si>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</si>
  <si>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</si>
  <si>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</si>
  <si>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</si>
  <si>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</si>
  <si>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</si>
  <si>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</si>
  <si>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</si>
  <si>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</si>
  <si>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</si>
  <si>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</si>
  <si>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</si>
  <si>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</si>
  <si>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</si>
  <si>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</si>
  <si>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</si>
  <si>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</si>
  <si>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</si>
  <si>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</si>
  <si>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</si>
  <si>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</si>
  <si>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</si>
  <si>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</si>
  <si>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</si>
  <si>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</si>
  <si>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</si>
  <si>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</si>
  <si>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</si>
  <si>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</si>
  <si>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</si>
  <si>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</si>
  <si>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</si>
  <si>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</si>
  <si>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</si>
  <si>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</si>
  <si>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</si>
  <si>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</si>
  <si>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</si>
  <si>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</si>
  <si>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</si>
  <si>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</si>
  <si>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</si>
  <si>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</si>
  <si>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</si>
  <si>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</si>
  <si>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</si>
  <si>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</si>
  <si>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</si>
  <si>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</si>
  <si>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</si>
  <si>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</si>
  <si>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</si>
  <si>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</si>
  <si>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</si>
  <si>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</si>
  <si>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</si>
  <si>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</si>
  <si>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</si>
  <si>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</si>
  <si>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</si>
  <si>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</si>
  <si>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</si>
  <si>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</si>
  <si>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</si>
  <si>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</si>
  <si>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</si>
  <si>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</si>
  <si>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</si>
  <si>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</si>
  <si>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</si>
  <si>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</si>
  <si>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</si>
  <si>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</si>
  <si>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</si>
  <si>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</si>
  <si>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</si>
  <si>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</si>
  <si>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</si>
  <si>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</si>
  <si>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</si>
  <si>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</si>
  <si>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</si>
  <si>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</si>
  <si>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</si>
  <si>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</si>
  <si>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</si>
  <si>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</si>
  <si>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</si>
  <si>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</si>
  <si>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</si>
  <si>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</si>
  <si>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</si>
  <si>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</si>
  <si>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</si>
  <si>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</si>
  <si>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</si>
  <si>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</si>
  <si>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</si>
  <si>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</si>
  <si>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</si>
  <si>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</si>
  <si>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</si>
  <si>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</si>
  <si>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</si>
  <si>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</si>
  <si>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</si>
  <si>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</si>
  <si>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</si>
  <si>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</si>
  <si>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</si>
  <si>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</si>
  <si>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</si>
  <si>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</si>
  <si>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</si>
  <si>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</si>
  <si>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</si>
  <si>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</si>
  <si>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</si>
  <si>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</si>
  <si>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</si>
  <si>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</si>
  <si>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</si>
  <si>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</si>
  <si>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</si>
  <si>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</si>
  <si>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</si>
  <si>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</si>
  <si>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</si>
  <si>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</si>
  <si>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</si>
  <si>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</si>
  <si>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</si>
  <si>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</si>
  <si>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</si>
  <si>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</si>
  <si>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</si>
  <si>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</si>
  <si>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</si>
  <si>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</si>
  <si>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</si>
  <si>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</si>
  <si>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</si>
  <si>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</si>
  <si>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</si>
  <si>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</si>
  <si>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</si>
  <si>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</si>
  <si>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</si>
  <si>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</si>
  <si>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</si>
  <si>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</si>
  <si>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</si>
  <si>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</si>
  <si>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</si>
  <si>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</si>
  <si>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</si>
  <si>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</si>
  <si>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</si>
  <si>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</si>
  <si>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</si>
  <si>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</si>
  <si>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</si>
  <si>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</si>
  <si>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</si>
  <si>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</si>
  <si>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</si>
  <si>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</si>
  <si>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</si>
  <si>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</si>
  <si>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</si>
  <si>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</si>
  <si>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</si>
  <si>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</si>
  <si>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</si>
  <si>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</si>
  <si>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</si>
  <si>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</si>
  <si>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</si>
  <si>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</si>
  <si>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</si>
  <si>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</si>
  <si>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</si>
  <si>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</si>
  <si>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</si>
  <si>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</si>
  <si>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</si>
  <si>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</si>
  <si>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</si>
  <si>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</si>
  <si>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</si>
  <si>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</si>
  <si>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</si>
  <si>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</si>
  <si>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</si>
  <si>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</si>
  <si>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</si>
  <si>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</si>
  <si>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</si>
  <si>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</si>
  <si>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</si>
  <si>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</si>
  <si>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</si>
  <si>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</si>
  <si>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</si>
  <si>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</si>
  <si>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</si>
  <si>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</si>
  <si>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</si>
  <si>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</si>
  <si>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</si>
  <si>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</si>
  <si>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</si>
  <si>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</si>
  <si>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</si>
  <si>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</si>
  <si>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</si>
  <si>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</si>
  <si>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</si>
  <si>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</si>
  <si>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</si>
  <si>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</si>
  <si>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</si>
  <si>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</si>
  <si>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</si>
  <si>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</si>
  <si>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</si>
  <si>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</si>
  <si>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</si>
  <si>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</si>
  <si>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</si>
  <si>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</si>
  <si>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</si>
  <si>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</si>
  <si>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</si>
  <si>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</si>
  <si>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</si>
  <si>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</si>
  <si>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</si>
  <si>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</si>
  <si>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</si>
  <si>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</si>
  <si>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</si>
  <si>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</si>
  <si>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</si>
  <si>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</si>
  <si>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</si>
  <si>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</si>
  <si>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</si>
  <si>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</si>
  <si>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</si>
  <si>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</si>
  <si>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</si>
  <si>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</si>
  <si>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</si>
  <si>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</si>
  <si>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</si>
  <si>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</si>
  <si>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</si>
  <si>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</si>
  <si>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</si>
  <si>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</si>
  <si>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</si>
  <si>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</si>
  <si>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</si>
  <si>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</si>
  <si>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</si>
  <si>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</si>
  <si>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</si>
  <si>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</si>
  <si>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</si>
  <si>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</si>
  <si>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</si>
  <si>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</si>
  <si>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</si>
  <si>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</si>
  <si>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</si>
  <si>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</si>
  <si>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</si>
  <si>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</si>
  <si>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</si>
  <si>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</si>
  <si>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</si>
  <si>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</si>
  <si>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</si>
  <si>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</si>
  <si>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</si>
  <si>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</si>
  <si>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</si>
  <si>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</si>
  <si>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</si>
  <si>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</si>
  <si>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</si>
  <si>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</si>
  <si>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</si>
  <si>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</si>
  <si>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</si>
  <si>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</si>
  <si>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</si>
  <si>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</si>
  <si>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</si>
  <si>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</si>
  <si>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</si>
  <si>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</si>
  <si>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</si>
  <si>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</si>
  <si>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</si>
  <si>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</si>
  <si>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</si>
  <si>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</si>
  <si>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</si>
  <si>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</si>
  <si>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</si>
  <si>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</si>
  <si>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</si>
  <si>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</si>
  <si>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</si>
  <si>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</si>
  <si>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</si>
  <si>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</si>
  <si>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</si>
  <si>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</si>
  <si>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</si>
  <si>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</si>
  <si>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</si>
  <si>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</si>
  <si>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</si>
  <si>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</si>
  <si>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</si>
  <si>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</si>
  <si>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</si>
  <si>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</si>
  <si>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</si>
  <si>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</si>
  <si>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</si>
  <si>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</si>
  <si>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</si>
  <si>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</si>
  <si>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</si>
  <si>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</si>
  <si>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</si>
  <si>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</si>
  <si>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</si>
  <si>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</si>
  <si>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</si>
  <si>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</si>
  <si>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</si>
  <si>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</si>
  <si>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</si>
  <si>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</si>
  <si>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</si>
  <si>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</si>
  <si>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</si>
  <si>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</si>
  <si>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</si>
  <si>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</si>
  <si>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</si>
  <si>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</si>
  <si>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</si>
  <si>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</si>
  <si>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</si>
  <si>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</si>
  <si>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</si>
  <si>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</si>
  <si>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</si>
  <si>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</si>
  <si>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</si>
  <si>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</si>
  <si>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</si>
  <si>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</si>
  <si>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</si>
  <si>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</si>
  <si>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</si>
  <si>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</si>
  <si>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</si>
  <si>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</si>
  <si>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</si>
  <si>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</si>
  <si>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</si>
  <si>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</si>
  <si>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</si>
  <si>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</si>
  <si>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</si>
  <si>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</si>
  <si>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</si>
  <si>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</si>
  <si>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</si>
  <si>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</si>
  <si>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</si>
  <si>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</si>
  <si>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</si>
  <si>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</si>
  <si>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</si>
  <si>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</si>
  <si>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</si>
  <si>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</si>
  <si>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</si>
  <si>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</si>
  <si>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</si>
  <si>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</si>
  <si>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</si>
  <si>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</si>
  <si>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</si>
  <si>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</si>
  <si>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</si>
  <si>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</si>
  <si>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</si>
  <si>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</si>
  <si>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</si>
  <si>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</si>
  <si>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</si>
  <si>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</si>
  <si>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</si>
  <si>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</si>
  <si>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</si>
  <si>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</si>
  <si>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</si>
  <si>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</si>
  <si>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</si>
  <si>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</si>
  <si>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</si>
  <si>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</si>
  <si>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</si>
  <si>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</si>
  <si>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</si>
  <si>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</si>
  <si>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</si>
  <si>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</si>
  <si>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</si>
  <si>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</si>
  <si>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</si>
  <si>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</si>
  <si>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</si>
  <si>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</si>
  <si>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</si>
  <si>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</si>
  <si>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</si>
  <si>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</si>
  <si>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</si>
  <si>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</si>
  <si>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</si>
  <si>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</si>
  <si>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</si>
  <si>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</si>
  <si>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</si>
  <si>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</si>
  <si>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</si>
  <si>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</si>
  <si>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</si>
  <si>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</si>
  <si>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</si>
  <si>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</si>
  <si>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</si>
  <si>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</si>
  <si>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</si>
  <si>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</si>
  <si>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</si>
  <si>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</si>
  <si>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</si>
  <si>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</si>
  <si>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</si>
  <si>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</si>
  <si>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</si>
  <si>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</si>
  <si>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</si>
  <si>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</si>
  <si>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</si>
  <si>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</si>
  <si>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</si>
  <si>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</si>
  <si>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</si>
  <si>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</si>
  <si>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</si>
  <si>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</si>
  <si>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</si>
  <si>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</si>
  <si>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</si>
  <si>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</si>
  <si>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</si>
  <si>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</si>
  <si>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</si>
  <si>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</si>
  <si>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</si>
  <si>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</si>
  <si>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</si>
  <si>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</si>
  <si>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</si>
  <si>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</si>
  <si>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</si>
  <si>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</si>
  <si>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</si>
  <si>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</si>
  <si>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</si>
  <si>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</si>
  <si>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</si>
  <si>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</si>
  <si>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</si>
  <si>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</si>
  <si>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</si>
  <si>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</si>
  <si>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</si>
  <si>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</si>
  <si>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</si>
  <si>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</si>
  <si>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</si>
  <si>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</si>
  <si>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</si>
  <si>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</si>
  <si>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</si>
  <si>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</si>
  <si>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</si>
  <si>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</si>
  <si>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</si>
  <si>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</si>
  <si>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</si>
  <si>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</si>
  <si>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</si>
  <si>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</si>
  <si>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</si>
  <si>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</si>
  <si>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</si>
  <si>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</si>
  <si>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</si>
  <si>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</si>
  <si>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</si>
  <si>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</si>
  <si>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</si>
  <si>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</si>
  <si>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</si>
  <si>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</si>
  <si>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</si>
  <si>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</si>
  <si>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</si>
  <si>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</si>
  <si>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</si>
  <si>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</si>
  <si>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</si>
  <si>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</si>
  <si>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</si>
  <si>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</si>
  <si>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</si>
  <si>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</si>
  <si>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</si>
  <si>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</si>
  <si>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</si>
  <si>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</si>
  <si>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</si>
  <si>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</si>
  <si>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</si>
  <si>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</si>
  <si>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</si>
  <si>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</si>
  <si>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</si>
  <si>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</si>
  <si>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</si>
  <si>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</si>
  <si>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</si>
  <si>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</si>
  <si>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</si>
  <si>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</si>
  <si>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</si>
  <si>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</si>
  <si>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</si>
  <si>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</si>
  <si>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</si>
  <si>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</si>
  <si>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</si>
  <si>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</si>
  <si>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</si>
  <si>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</si>
  <si>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</si>
  <si>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</si>
  <si>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</si>
  <si>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</si>
  <si>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</si>
  <si>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</si>
  <si>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</si>
  <si>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</si>
  <si>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</si>
  <si>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</si>
  <si>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</si>
  <si>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</si>
  <si>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</si>
  <si>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</si>
  <si>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</si>
  <si>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</si>
  <si>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</si>
  <si>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</si>
  <si>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</si>
  <si>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</si>
  <si>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</si>
  <si>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</si>
  <si>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</si>
  <si>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</si>
  <si>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</si>
  <si>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</si>
  <si>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</si>
  <si>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</si>
  <si>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</si>
  <si>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</si>
  <si>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</si>
  <si>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</si>
  <si>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</si>
  <si>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</si>
  <si>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</si>
  <si>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</si>
  <si>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</si>
  <si>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</si>
  <si>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</si>
  <si>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</si>
  <si>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</si>
  <si>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</si>
  <si>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</si>
  <si>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</si>
  <si>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</si>
  <si>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</si>
  <si>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</si>
  <si>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</si>
  <si>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</si>
  <si>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</si>
  <si>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</si>
  <si>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</si>
  <si>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</si>
  <si>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</si>
  <si>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</si>
  <si>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</si>
  <si>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</si>
  <si>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</si>
  <si>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</si>
  <si>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</si>
  <si>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</si>
  <si>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</si>
  <si>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</si>
  <si>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</si>
  <si>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</si>
  <si>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</si>
  <si>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</si>
  <si>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</si>
  <si>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</si>
  <si>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</si>
  <si>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</si>
  <si>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</si>
  <si>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</si>
  <si>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</si>
  <si>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</si>
  <si>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</si>
  <si>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</si>
  <si>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</si>
  <si>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</si>
  <si>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</si>
  <si>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</si>
  <si>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</si>
  <si>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</si>
  <si>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</si>
  <si>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</si>
  <si>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</si>
  <si>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</si>
  <si>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</si>
  <si>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</si>
  <si>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</si>
  <si>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</si>
  <si>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</si>
  <si>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</si>
  <si>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</si>
  <si>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</si>
  <si>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</si>
  <si>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</si>
  <si>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</si>
  <si>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</si>
  <si>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</si>
  <si>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</si>
  <si>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</si>
  <si>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</si>
  <si>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</si>
  <si>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</si>
  <si>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</si>
  <si>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</si>
  <si>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</si>
  <si>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</si>
  <si>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</si>
  <si>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</si>
  <si>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</si>
  <si>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</si>
  <si>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</si>
  <si>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</si>
  <si>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</si>
  <si>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</si>
  <si>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</si>
  <si>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</si>
  <si>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</si>
  <si>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</si>
  <si>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</si>
  <si>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</si>
  <si>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</si>
  <si>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</si>
  <si>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</si>
  <si>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</si>
  <si>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</si>
  <si>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</si>
  <si>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</si>
  <si>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</si>
  <si>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</si>
  <si>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</si>
  <si>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</si>
  <si>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</si>
  <si>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</si>
  <si>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</si>
  <si>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</si>
  <si>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</si>
  <si>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</si>
  <si>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</si>
  <si>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</si>
  <si>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</si>
  <si>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</si>
  <si>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</si>
  <si>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</si>
  <si>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</si>
  <si>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</si>
  <si>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</si>
  <si>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</si>
  <si>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</si>
  <si>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</si>
  <si>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</si>
  <si>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</si>
  <si>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</si>
  <si>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</si>
  <si>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</si>
  <si>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</si>
  <si>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</si>
  <si>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</si>
  <si>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</si>
  <si>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</si>
  <si>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</si>
  <si>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</si>
  <si>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</si>
  <si>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</si>
  <si>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</si>
  <si>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</si>
  <si>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</si>
  <si>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</si>
  <si>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</si>
  <si>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</si>
  <si>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</si>
  <si>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</si>
  <si>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</si>
  <si>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</si>
  <si>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</si>
  <si>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</si>
  <si>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</si>
  <si>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</si>
  <si>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</si>
  <si>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</si>
  <si>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</si>
  <si>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</si>
  <si>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</si>
  <si>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</si>
  <si>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</si>
  <si>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</si>
  <si>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</si>
  <si>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</si>
  <si>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</si>
  <si>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</si>
  <si>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</si>
  <si>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</si>
  <si>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</si>
  <si>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</si>
  <si>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</si>
  <si>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</si>
  <si>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</si>
  <si>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</si>
  <si>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</si>
  <si>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</si>
  <si>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</si>
  <si>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</si>
  <si>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</si>
  <si>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</si>
  <si>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</si>
  <si>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</si>
  <si>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</si>
  <si>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</si>
  <si>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</si>
  <si>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</si>
  <si>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</si>
  <si>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</si>
  <si>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</si>
  <si>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</si>
  <si>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</si>
  <si>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</si>
  <si>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</si>
  <si>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</si>
  <si>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</si>
  <si>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</si>
  <si>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</si>
  <si>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</si>
  <si>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</si>
  <si>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</si>
  <si>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</si>
  <si>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</si>
  <si>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</si>
  <si>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</si>
  <si>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</si>
  <si>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</si>
  <si>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</si>
  <si>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</si>
  <si>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</si>
  <si>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</si>
  <si>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</si>
  <si>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</si>
  <si>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</si>
  <si>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</si>
  <si>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</si>
  <si>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</si>
  <si>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</si>
  <si>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</si>
  <si>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</si>
  <si>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</si>
  <si>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</si>
  <si>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</si>
  <si>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</si>
  <si>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</si>
  <si>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</si>
  <si>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</si>
  <si>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</si>
  <si>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</si>
  <si>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</si>
  <si>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</si>
  <si>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</si>
  <si>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</si>
  <si>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</si>
  <si>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</si>
  <si>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</si>
  <si>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</si>
  <si>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</si>
  <si>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</si>
  <si>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</si>
  <si>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</si>
  <si>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</si>
  <si>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</si>
  <si>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</si>
  <si>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</si>
  <si>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</si>
  <si>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</si>
  <si>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</si>
  <si>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</si>
  <si>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</si>
  <si>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</si>
  <si>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</si>
  <si>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</si>
  <si>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</si>
  <si>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</si>
  <si>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</si>
  <si>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</si>
  <si>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</si>
  <si>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</si>
  <si>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</si>
  <si>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</si>
  <si>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</si>
  <si>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</si>
  <si>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</si>
  <si>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</si>
  <si>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</si>
  <si>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</si>
  <si>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</si>
  <si>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</si>
  <si>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</si>
  <si>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</si>
  <si>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</si>
  <si>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</si>
  <si>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</si>
  <si>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</si>
  <si>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</si>
  <si>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</si>
  <si>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</si>
  <si>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</si>
  <si>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</si>
  <si>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</si>
  <si>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</si>
  <si>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</si>
  <si>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</si>
  <si>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</si>
  <si>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</si>
  <si>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</si>
  <si>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</si>
  <si>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</si>
  <si>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</si>
  <si>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</si>
  <si>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</si>
  <si>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</si>
  <si>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</si>
  <si>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</si>
  <si>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</si>
  <si>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</si>
  <si>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</si>
  <si>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</si>
  <si>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</si>
  <si>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</si>
  <si>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</si>
  <si>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</si>
  <si>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</si>
  <si>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</si>
  <si>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</si>
  <si>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</si>
  <si>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</si>
  <si>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</si>
  <si>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</si>
  <si>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</si>
  <si>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</si>
  <si>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</si>
  <si>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</si>
  <si>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</si>
  <si>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</si>
  <si>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</si>
  <si>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</si>
  <si>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</si>
  <si>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</si>
  <si>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</si>
  <si>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</si>
  <si>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</si>
  <si>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</si>
  <si>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</si>
  <si>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</si>
  <si>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</si>
  <si>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</si>
  <si>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</si>
  <si>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</si>
  <si>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</si>
  <si>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</si>
  <si>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</si>
  <si>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</si>
  <si>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</si>
  <si>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</si>
  <si>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</si>
  <si>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</si>
  <si>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</si>
  <si>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</si>
  <si>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</si>
  <si>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</si>
  <si>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</si>
  <si>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</si>
  <si>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</si>
  <si>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</si>
  <si>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</si>
  <si>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</si>
  <si>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</si>
  <si>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</si>
  <si>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</si>
  <si>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</si>
  <si>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</si>
  <si>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</si>
  <si>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</si>
  <si>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</si>
  <si>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</si>
  <si>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</si>
  <si>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</si>
  <si>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</si>
  <si>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</si>
  <si>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</si>
  <si>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</si>
  <si>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</si>
  <si>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</si>
  <si>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</si>
  <si>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</si>
  <si>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</si>
  <si>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</si>
  <si>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</si>
  <si>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</si>
  <si>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</si>
  <si>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</si>
  <si>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</si>
  <si>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</si>
  <si>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</si>
  <si>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</si>
  <si>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</si>
  <si>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</si>
  <si>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</si>
  <si>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</si>
  <si>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</si>
  <si>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</si>
  <si>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</si>
  <si>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</si>
  <si>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</si>
  <si>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</si>
  <si>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</si>
  <si>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</si>
  <si>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</si>
  <si>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</si>
  <si>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</si>
  <si>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</si>
  <si>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</si>
  <si>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</si>
  <si>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</si>
  <si>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</si>
  <si>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</si>
  <si>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</si>
  <si>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</si>
  <si>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</si>
  <si>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</si>
  <si>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</si>
  <si>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</si>
  <si>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</si>
  <si>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</si>
  <si>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</si>
  <si>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</si>
  <si>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</si>
  <si>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</si>
  <si>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</si>
  <si>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</si>
  <si>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</si>
  <si>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</si>
  <si>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</si>
  <si>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</si>
  <si>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</si>
  <si>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</si>
  <si>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</si>
  <si>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</si>
  <si>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</si>
  <si>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</si>
  <si>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</si>
  <si>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</si>
  <si>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</si>
  <si>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</si>
  <si>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</si>
  <si>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</si>
  <si>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</si>
  <si>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</si>
  <si>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</si>
  <si>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</si>
  <si>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</si>
  <si>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</si>
  <si>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</si>
  <si>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</si>
  <si>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</si>
  <si>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</si>
  <si>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</si>
  <si>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</si>
  <si>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</si>
  <si>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</si>
  <si>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</si>
  <si>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</si>
  <si>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</si>
  <si>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</si>
  <si>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</si>
  <si>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</si>
  <si>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</si>
  <si>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</si>
  <si>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</si>
  <si>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</si>
  <si>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</si>
  <si>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</si>
  <si>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</si>
  <si>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</si>
  <si>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</si>
  <si>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</si>
  <si>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</si>
  <si>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</si>
  <si>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</si>
  <si>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</si>
  <si>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</si>
  <si>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</si>
  <si>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</si>
  <si>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</si>
  <si>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</si>
  <si>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</si>
  <si>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</si>
  <si>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</si>
  <si>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</si>
  <si>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</si>
  <si>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</si>
  <si>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</si>
  <si>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</si>
  <si>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</si>
  <si>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</si>
  <si>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</si>
  <si>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</si>
  <si>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</si>
  <si>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</si>
  <si>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</si>
  <si>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</si>
  <si>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</si>
  <si>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</si>
  <si>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</si>
  <si>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</si>
  <si>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</si>
  <si>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</si>
  <si>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</si>
  <si>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</si>
  <si>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</si>
  <si>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</si>
  <si>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</si>
  <si>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</si>
  <si>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</si>
  <si>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</si>
  <si>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</si>
  <si>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</si>
  <si>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</si>
  <si>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</si>
  <si>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</si>
  <si>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</si>
  <si>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</si>
  <si>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</si>
  <si>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</si>
  <si>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</si>
  <si>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</si>
  <si>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</si>
  <si>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</si>
  <si>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</si>
  <si>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</si>
  <si>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</si>
  <si>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</si>
  <si>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</si>
  <si>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</si>
  <si>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</si>
  <si>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</si>
  <si>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</si>
  <si>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</si>
  <si>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</si>
  <si>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</si>
  <si>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</si>
  <si>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</si>
  <si>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</si>
  <si>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</si>
  <si>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</si>
  <si>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</si>
  <si>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</si>
  <si>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</si>
  <si>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</si>
  <si>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</si>
  <si>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</si>
  <si>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</si>
  <si>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</si>
  <si>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</si>
  <si>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</si>
  <si>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</si>
  <si>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</si>
  <si>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</si>
  <si>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</si>
  <si>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</si>
  <si>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</si>
  <si>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</si>
  <si>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</si>
  <si>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</si>
  <si>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</si>
  <si>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</si>
  <si>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</si>
  <si>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</si>
  <si>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</si>
  <si>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</si>
  <si>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</si>
  <si>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</si>
  <si>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</si>
  <si>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</si>
  <si>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</si>
  <si>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</si>
  <si>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</si>
  <si>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</si>
  <si>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</si>
  <si>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</si>
  <si>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</si>
  <si>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</si>
  <si>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</si>
  <si>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</si>
  <si>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</si>
  <si>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</si>
  <si>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</si>
  <si>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</si>
  <si>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</si>
  <si>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</si>
  <si>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</si>
  <si>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</si>
  <si>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</si>
  <si>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</si>
  <si>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</si>
  <si>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</si>
  <si>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</si>
  <si>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</si>
  <si>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</si>
  <si>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</si>
  <si>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</si>
  <si>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</si>
  <si>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</si>
  <si>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</si>
  <si>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</si>
  <si>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</si>
  <si>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</si>
  <si>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</si>
  <si>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</si>
  <si>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</si>
  <si>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</si>
  <si>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</si>
  <si>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</si>
  <si>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</si>
  <si>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</si>
  <si>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</si>
  <si>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</si>
  <si>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</si>
  <si>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</si>
  <si>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</si>
  <si>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</si>
  <si>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</si>
  <si>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</si>
  <si>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</si>
  <si>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</si>
  <si>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</si>
  <si>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</si>
  <si>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</si>
  <si>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</si>
  <si>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</si>
  <si>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</si>
  <si>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</si>
  <si>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</si>
  <si>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</si>
  <si>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</si>
  <si>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</si>
  <si>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</si>
  <si>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</si>
  <si>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</si>
  <si>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</si>
  <si>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</si>
  <si>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</si>
  <si>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</si>
  <si>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</si>
  <si>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</si>
  <si>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</si>
  <si>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</si>
  <si>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</si>
  <si>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</si>
  <si>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</si>
  <si>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</si>
  <si>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</si>
  <si>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</si>
  <si>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</si>
  <si>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</si>
  <si>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</si>
  <si>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</si>
  <si>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</si>
  <si>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</si>
  <si>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</si>
  <si>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</si>
  <si>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</si>
  <si>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</si>
  <si>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</si>
  <si>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</si>
  <si>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</si>
  <si>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</si>
  <si>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</si>
  <si>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</si>
  <si>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</si>
  <si>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</si>
  <si>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</si>
  <si>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</si>
  <si>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</si>
  <si>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</si>
  <si>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</si>
  <si>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</si>
  <si>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</si>
  <si>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</si>
  <si>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</si>
  <si>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</si>
  <si>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</si>
  <si>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</si>
  <si>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</si>
  <si>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</si>
  <si>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</si>
  <si>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</si>
  <si>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</si>
  <si>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</si>
  <si>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</si>
  <si>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</si>
  <si>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</si>
  <si>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</si>
  <si>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</si>
  <si>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</si>
  <si>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</si>
  <si>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</si>
  <si>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</si>
  <si>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</si>
  <si>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</si>
  <si>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</si>
  <si>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</si>
  <si>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</si>
  <si>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</si>
  <si>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</si>
  <si>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</si>
  <si>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</si>
  <si>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</si>
  <si>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</si>
  <si>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</si>
  <si>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</si>
  <si>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</si>
  <si>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</si>
  <si>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</si>
  <si>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</si>
  <si>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</si>
  <si>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</si>
  <si>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</si>
  <si>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</si>
  <si>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</si>
  <si>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</si>
  <si>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</si>
  <si>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</si>
  <si>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</si>
  <si>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</si>
  <si>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</si>
  <si>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</si>
  <si>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</si>
  <si>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</si>
  <si>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</si>
  <si>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</si>
  <si>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</si>
  <si>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</si>
  <si>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</si>
  <si>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</si>
  <si>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</si>
  <si>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</si>
  <si>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</si>
  <si>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</si>
  <si>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</si>
  <si>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</si>
  <si>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</si>
  <si>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</si>
  <si>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</si>
  <si>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</si>
  <si>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</si>
  <si>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</si>
  <si>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</si>
  <si>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</si>
  <si>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</si>
  <si>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</si>
  <si>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</si>
  <si>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</si>
  <si>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</si>
  <si>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</si>
  <si>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</si>
  <si>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</si>
  <si>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</si>
  <si>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</si>
  <si>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</si>
  <si>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</si>
  <si>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</si>
  <si>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</si>
  <si>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</si>
  <si>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</si>
  <si>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</si>
  <si>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</si>
  <si>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</si>
  <si>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</si>
  <si>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</si>
  <si>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</si>
  <si>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</si>
  <si>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</si>
  <si>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</si>
  <si>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</si>
  <si>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</si>
  <si>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</si>
  <si>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</si>
  <si>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</si>
  <si>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</si>
  <si>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</si>
  <si>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</si>
  <si>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</si>
  <si>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</si>
  <si>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</si>
  <si>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</si>
  <si>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</si>
  <si>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</si>
  <si>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</si>
  <si>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</si>
  <si>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</si>
  <si>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</si>
  <si>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</si>
  <si>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</si>
  <si>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</si>
  <si>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</si>
  <si>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</si>
  <si>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</si>
  <si>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</si>
  <si>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</si>
  <si>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</si>
  <si>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</si>
  <si>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</si>
  <si>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</si>
  <si>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</si>
  <si>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</si>
  <si>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</si>
  <si>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</si>
  <si>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</si>
  <si>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</si>
  <si>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</si>
  <si>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</si>
  <si>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</si>
  <si>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</si>
  <si>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</si>
  <si>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</si>
  <si>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</si>
  <si>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</si>
  <si>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</si>
  <si>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</si>
  <si>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</si>
  <si>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</si>
  <si>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</si>
  <si>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</si>
  <si>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</si>
  <si>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</si>
  <si>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</si>
  <si>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</si>
  <si>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</si>
  <si>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</si>
  <si>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</si>
  <si>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</si>
  <si>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</si>
  <si>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</si>
  <si>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</si>
  <si>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</si>
  <si>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</si>
  <si>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</si>
  <si>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</si>
  <si>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</si>
  <si>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</si>
  <si>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</si>
  <si>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</si>
  <si>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</si>
  <si>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</si>
  <si>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</si>
  <si>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</si>
  <si>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</si>
  <si>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</si>
  <si>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</si>
  <si>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</si>
  <si>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</si>
  <si>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</si>
  <si>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</si>
  <si>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</si>
  <si>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</si>
  <si>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</si>
  <si>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</si>
  <si>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</si>
  <si>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</si>
  <si>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</si>
  <si>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</si>
  <si>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</si>
  <si>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</si>
  <si>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</si>
  <si>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</si>
  <si>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</si>
  <si>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</si>
  <si>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</si>
  <si>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</si>
  <si>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</si>
  <si>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</si>
  <si>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</si>
  <si>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</si>
  <si>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</si>
  <si>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</si>
  <si>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</si>
  <si>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</si>
  <si>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</si>
  <si>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</si>
  <si>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</si>
  <si>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</si>
  <si>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</si>
  <si>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</si>
  <si>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</si>
  <si>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</si>
  <si>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</si>
  <si>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</si>
  <si>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</si>
  <si>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</si>
  <si>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</si>
  <si>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</si>
  <si>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</si>
  <si>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</si>
  <si>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</si>
  <si>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</si>
  <si>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</si>
  <si>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</si>
  <si>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</si>
  <si>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</si>
  <si>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</si>
  <si>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</si>
  <si>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</si>
  <si>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</si>
  <si>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</si>
  <si>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</si>
  <si>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</si>
  <si>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</si>
  <si>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</si>
  <si>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</si>
  <si>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</si>
  <si>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</si>
  <si>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</si>
  <si>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</si>
  <si>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</si>
  <si>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</si>
  <si>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</si>
  <si>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</si>
  <si>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</si>
  <si>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</si>
  <si>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</si>
  <si>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</si>
  <si>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</si>
  <si>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</si>
  <si>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</si>
  <si>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</si>
  <si>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</si>
  <si>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</si>
  <si>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</si>
  <si>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</si>
  <si>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</si>
  <si>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</si>
  <si>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</si>
  <si>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</si>
  <si>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</si>
  <si>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</si>
  <si>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</si>
  <si>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</si>
  <si>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</si>
  <si>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</si>
  <si>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</si>
  <si>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</si>
  <si>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</si>
  <si>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</si>
  <si>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</si>
  <si>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</si>
  <si>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</si>
  <si>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</si>
  <si>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</si>
  <si>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</si>
  <si>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</si>
  <si>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</si>
  <si>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</si>
  <si>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</si>
  <si>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</si>
  <si>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</si>
  <si>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</si>
  <si>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</si>
  <si>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</si>
  <si>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</si>
  <si>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</si>
  <si>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</si>
  <si>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</si>
  <si>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</si>
  <si>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</si>
  <si>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</si>
  <si>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</si>
  <si>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</si>
  <si>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</si>
  <si>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</si>
  <si>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</si>
  <si>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</si>
  <si>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</si>
  <si>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</si>
  <si>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</si>
  <si>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</si>
  <si>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</si>
  <si>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</si>
  <si>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</si>
  <si>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</si>
  <si>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</si>
  <si>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</si>
  <si>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</si>
  <si>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</si>
  <si>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</si>
  <si>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</si>
  <si>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</si>
  <si>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</si>
  <si>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</si>
  <si>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</si>
  <si>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</si>
  <si>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</si>
  <si>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</si>
  <si>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</si>
  <si>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</si>
  <si>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</si>
  <si>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</si>
  <si>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</si>
  <si>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</si>
  <si>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</si>
  <si>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</si>
  <si>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</si>
  <si>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</si>
  <si>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</si>
  <si>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</si>
  <si>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</si>
  <si>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</si>
  <si>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</si>
  <si>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</si>
  <si>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</si>
  <si>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</si>
  <si>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</si>
  <si>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</si>
  <si>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</si>
  <si>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</si>
  <si>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</si>
  <si>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</si>
  <si>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</si>
  <si>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</si>
  <si>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</si>
  <si>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</si>
  <si>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</si>
  <si>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</si>
  <si>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</si>
  <si>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</si>
  <si>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</si>
  <si>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</si>
  <si>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</si>
  <si>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</si>
  <si>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</si>
  <si>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</si>
  <si>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</si>
  <si>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</si>
  <si>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</si>
  <si>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</si>
  <si>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</si>
  <si>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</si>
  <si>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</si>
  <si>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</si>
  <si>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</si>
  <si>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</si>
  <si>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</si>
  <si>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</si>
  <si>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</si>
  <si>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</si>
  <si>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</si>
  <si>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</si>
  <si>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</si>
  <si>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</si>
  <si>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</si>
  <si>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</si>
  <si>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</si>
  <si>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</si>
  <si>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</si>
  <si>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</si>
  <si>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</si>
  <si>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</si>
  <si>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</si>
  <si>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</si>
  <si>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</si>
  <si>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</si>
  <si>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</si>
  <si>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</si>
  <si>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</si>
  <si>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</si>
  <si>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</si>
  <si>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</si>
  <si>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</si>
  <si>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</si>
  <si>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</si>
  <si>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</si>
  <si>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</si>
  <si>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</si>
  <si>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</si>
  <si>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</si>
  <si>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</si>
  <si>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</si>
  <si>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</si>
  <si>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</si>
  <si>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</si>
  <si>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</si>
  <si>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</si>
  <si>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</si>
  <si>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</si>
  <si>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</si>
  <si>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</si>
  <si>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</si>
  <si>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</si>
  <si>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</si>
  <si>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</si>
  <si>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</si>
  <si>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</si>
  <si>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</si>
  <si>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</si>
  <si>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</si>
  <si>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</si>
  <si>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</si>
  <si>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</si>
  <si>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</si>
  <si>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</si>
  <si>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</si>
  <si>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</si>
  <si>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</si>
  <si>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</si>
  <si>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</si>
  <si>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</si>
  <si>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</si>
  <si>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</si>
  <si>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</si>
  <si>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</si>
  <si>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</si>
  <si>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</si>
  <si>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</si>
  <si>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</si>
  <si>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</si>
  <si>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</si>
  <si>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</si>
  <si>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</si>
  <si>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</si>
  <si>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</si>
  <si>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</si>
  <si>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</si>
  <si>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</si>
  <si>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</si>
  <si>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</si>
  <si>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</si>
  <si>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</si>
  <si>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</si>
  <si>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</si>
  <si>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</si>
  <si>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</si>
  <si>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</si>
  <si>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</si>
  <si>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</si>
  <si>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</si>
  <si>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</si>
  <si>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</si>
  <si>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</si>
  <si>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</si>
  <si>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</si>
  <si>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</si>
  <si>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</si>
  <si>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</si>
  <si>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</si>
  <si>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</si>
  <si>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</si>
  <si>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</si>
  <si>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</si>
  <si>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</si>
  <si>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</si>
  <si>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</si>
  <si>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</si>
  <si>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</si>
  <si>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</si>
  <si>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</si>
  <si>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</si>
  <si>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</si>
  <si>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</si>
  <si>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</si>
  <si>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</si>
  <si>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</si>
  <si>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</si>
  <si>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</si>
  <si>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</si>
  <si>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</si>
  <si>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</si>
  <si>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</si>
  <si>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</si>
  <si>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</si>
  <si>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</si>
  <si>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</si>
  <si>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</si>
  <si>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</si>
  <si>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</si>
  <si>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</si>
  <si>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</si>
  <si>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</si>
  <si>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</si>
  <si>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</si>
  <si>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</si>
  <si>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</si>
  <si>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</si>
  <si>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</si>
  <si>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</si>
  <si>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</si>
  <si>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</si>
  <si>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</si>
  <si>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</si>
  <si>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</si>
  <si>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</si>
  <si>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</si>
  <si>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</si>
  <si>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</si>
  <si>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</si>
  <si>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</si>
  <si>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</si>
  <si>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</si>
  <si>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</si>
  <si>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</si>
  <si>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</si>
  <si>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</si>
  <si>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</si>
  <si>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</si>
  <si>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</si>
  <si>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</si>
  <si>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</si>
  <si>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</si>
  <si>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</si>
  <si>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</si>
  <si>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</si>
  <si>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</si>
  <si>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</si>
  <si>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</si>
  <si>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</si>
  <si>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</si>
  <si>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</si>
  <si>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</si>
  <si>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</si>
  <si>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</si>
  <si>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</si>
  <si>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</si>
  <si>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</si>
  <si>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</si>
  <si>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</si>
  <si>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</si>
  <si>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</si>
  <si>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</si>
  <si>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</si>
  <si>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</si>
  <si>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</si>
  <si>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</si>
  <si>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</si>
  <si>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</si>
  <si>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</si>
  <si>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</si>
  <si>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</si>
  <si>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</si>
  <si>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</si>
  <si>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</si>
  <si>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</si>
  <si>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</si>
  <si>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</si>
  <si>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</si>
  <si>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</si>
  <si>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</si>
  <si>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</si>
  <si>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</si>
  <si>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</si>
  <si>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</si>
  <si>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</si>
  <si>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</si>
  <si>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</si>
  <si>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</si>
  <si>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</si>
  <si>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</si>
  <si>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</si>
  <si>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</si>
  <si>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</si>
  <si>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</si>
  <si>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</si>
  <si>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</si>
  <si>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</si>
  <si>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</si>
  <si>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</si>
  <si>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</si>
  <si>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</si>
  <si>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</si>
  <si>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</si>
  <si>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</si>
  <si>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</si>
  <si>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</si>
  <si>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</si>
  <si>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</si>
  <si>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</si>
  <si>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</si>
  <si>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</si>
  <si>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</si>
  <si>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</si>
  <si>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</si>
  <si>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</si>
  <si>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</si>
  <si>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</si>
  <si>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</si>
  <si>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</si>
  <si>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</si>
  <si>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</si>
  <si>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</si>
  <si>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</si>
  <si>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</si>
  <si>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</si>
  <si>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</si>
  <si>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</si>
  <si>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</si>
  <si>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</si>
  <si>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</si>
  <si>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</si>
  <si>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</si>
  <si>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</si>
  <si>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</si>
  <si>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</si>
  <si>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</si>
  <si>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</si>
  <si>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</si>
  <si>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</si>
  <si>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</si>
  <si>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</si>
  <si>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</si>
  <si>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</si>
  <si>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</si>
  <si>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</si>
  <si>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</si>
  <si>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</si>
  <si>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</si>
  <si>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</si>
  <si>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</si>
  <si>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</si>
  <si>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</si>
  <si>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</si>
  <si>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</si>
  <si>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</si>
  <si>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</si>
  <si>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</si>
  <si>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</si>
  <si>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</si>
  <si>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</si>
  <si>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</si>
  <si>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</si>
  <si>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</si>
  <si>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</si>
  <si>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</si>
  <si>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</si>
  <si>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</si>
  <si>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</si>
  <si>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</si>
  <si>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</si>
  <si>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</si>
  <si>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</si>
  <si>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</si>
  <si>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</si>
  <si>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</si>
  <si>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</si>
  <si>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</si>
  <si>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</si>
  <si>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</si>
  <si>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</si>
  <si>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</si>
  <si>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</si>
  <si>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</si>
  <si>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</si>
  <si>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</si>
  <si>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</si>
  <si>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</si>
  <si>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</si>
  <si>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</si>
  <si>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</si>
  <si>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</si>
  <si>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</si>
  <si>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</si>
  <si>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</si>
  <si>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</si>
  <si>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</si>
  <si>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</si>
  <si>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</si>
  <si>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</si>
  <si>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</si>
  <si>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</si>
  <si>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</si>
  <si>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</si>
  <si>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</si>
  <si>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</si>
  <si>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</si>
  <si>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</si>
  <si>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</si>
  <si>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</si>
  <si>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</si>
  <si>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</si>
  <si>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</si>
  <si>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</si>
  <si>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</si>
  <si>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</si>
  <si>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</si>
  <si>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</si>
  <si>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</si>
  <si>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</si>
  <si>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</si>
  <si>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</si>
  <si>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</si>
  <si>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</si>
  <si>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</si>
  <si>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</si>
  <si>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</si>
  <si>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</si>
  <si>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</si>
  <si>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</si>
  <si>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</si>
  <si>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</si>
  <si>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</si>
  <si>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</si>
  <si>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</si>
  <si>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</si>
  <si>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</si>
  <si>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</si>
  <si>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</si>
  <si>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</si>
  <si>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</si>
  <si>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</si>
  <si>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</si>
  <si>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</si>
  <si>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</si>
  <si>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</si>
  <si>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</si>
  <si>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</si>
  <si>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</si>
  <si>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</si>
  <si>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</si>
  <si>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</si>
  <si>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</si>
  <si>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</si>
  <si>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</si>
  <si>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</si>
  <si>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</si>
  <si>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</si>
  <si>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</si>
  <si>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</si>
  <si>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</si>
  <si>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</si>
  <si>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</si>
  <si>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</si>
  <si>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</si>
  <si>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</si>
  <si>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</si>
  <si>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</si>
  <si>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</si>
  <si>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</si>
  <si>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</si>
  <si>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</si>
  <si>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</si>
  <si>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</si>
  <si>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</si>
  <si>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</si>
  <si>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</si>
  <si>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</si>
  <si>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</si>
  <si>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</si>
  <si>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</si>
  <si>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</si>
  <si>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</si>
  <si>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</si>
  <si>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</si>
  <si>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</si>
  <si>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</si>
  <si>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</si>
  <si>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</si>
  <si>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</si>
  <si>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</si>
  <si>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</si>
  <si>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</si>
  <si>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</si>
  <si>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</si>
  <si>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</si>
  <si>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</si>
  <si>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</si>
  <si>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</si>
  <si>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</si>
  <si>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</si>
  <si>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</si>
  <si>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</si>
  <si>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</si>
  <si>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</si>
  <si>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</si>
  <si>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</si>
  <si>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</si>
  <si>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</si>
  <si>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</si>
  <si>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</si>
  <si>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</si>
  <si>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</si>
  <si>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</si>
  <si>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</si>
  <si>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</si>
  <si>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</si>
  <si>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</si>
  <si>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</si>
  <si>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</si>
  <si>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</si>
  <si>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</si>
  <si>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</si>
  <si>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</si>
  <si>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</si>
  <si>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</si>
  <si>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</si>
  <si>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</si>
  <si>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</si>
  <si>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</si>
  <si>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</si>
  <si>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</si>
  <si>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</si>
  <si>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</si>
  <si>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</si>
  <si>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</si>
  <si>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</si>
  <si>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</si>
  <si>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</si>
  <si>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</si>
  <si>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</si>
  <si>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</si>
  <si>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</si>
  <si>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</si>
  <si>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</si>
  <si>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</si>
  <si>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</si>
  <si>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</si>
  <si>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</si>
  <si>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</si>
  <si>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</si>
  <si>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</si>
  <si>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</si>
  <si>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</si>
  <si>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</si>
  <si>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</si>
  <si>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</si>
  <si>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</si>
  <si>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</si>
  <si>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</si>
  <si>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</si>
  <si>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</si>
  <si>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</si>
  <si>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</si>
  <si>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</si>
  <si>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</si>
  <si>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</si>
  <si>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</si>
  <si>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</si>
  <si>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</si>
  <si>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</si>
  <si>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</si>
  <si>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</si>
  <si>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</si>
  <si>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</si>
  <si>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</si>
  <si>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</si>
  <si>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</si>
  <si>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</si>
  <si>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</si>
  <si>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</si>
  <si>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</si>
  <si>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</si>
  <si>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</si>
  <si>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</si>
  <si>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</si>
  <si>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</si>
  <si>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</si>
  <si>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</si>
  <si>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</si>
  <si>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</si>
  <si>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</si>
  <si>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</si>
  <si>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</si>
  <si>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</si>
  <si>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</si>
  <si>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</si>
  <si>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</si>
  <si>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</si>
  <si>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</si>
  <si>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</si>
  <si>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</si>
  <si>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</si>
  <si>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</si>
  <si>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</si>
  <si>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</si>
  <si>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</si>
  <si>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</si>
  <si>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</si>
  <si>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</si>
  <si>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</si>
  <si>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</si>
  <si>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</si>
  <si>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</si>
  <si>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</si>
  <si>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</si>
  <si>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</si>
  <si>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</si>
  <si>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</si>
  <si>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</si>
  <si>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</si>
  <si>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</si>
  <si>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</si>
  <si>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</si>
  <si>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</si>
  <si>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</si>
  <si>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</si>
  <si>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</si>
  <si>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</si>
  <si>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</si>
  <si>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</si>
  <si>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</si>
  <si>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</si>
  <si>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</si>
  <si>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</si>
  <si>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</si>
  <si>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</si>
  <si>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</si>
  <si>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</si>
  <si>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</si>
  <si>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</si>
  <si>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</si>
  <si>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</si>
  <si>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</si>
  <si>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</si>
  <si>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</si>
  <si>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</si>
  <si>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</si>
  <si>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</si>
  <si>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</si>
  <si>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</si>
  <si>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</si>
  <si>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</si>
  <si>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</si>
  <si>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</si>
  <si>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</si>
  <si>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</si>
  <si>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</si>
  <si>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</si>
  <si>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</si>
  <si>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</si>
  <si>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</si>
  <si>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</si>
  <si>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</si>
  <si>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</si>
  <si>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</si>
  <si>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</si>
  <si>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</si>
  <si>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</si>
  <si>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</si>
  <si>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</si>
  <si>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</si>
  <si>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</si>
  <si>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</si>
  <si>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</si>
  <si>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</si>
  <si>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</si>
  <si>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</si>
  <si>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</si>
  <si>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</si>
  <si>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</si>
  <si>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</si>
  <si>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</si>
  <si>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</si>
  <si>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</si>
  <si>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</si>
  <si>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</si>
  <si>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</si>
  <si>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</si>
  <si>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</si>
  <si>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</si>
  <si>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</si>
  <si>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</si>
  <si>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</si>
  <si>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</si>
  <si>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</si>
  <si>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</si>
  <si>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</si>
  <si>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</si>
  <si>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</si>
  <si>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</si>
  <si>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</si>
  <si>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</si>
  <si>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</si>
  <si>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</si>
  <si>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</si>
  <si>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</si>
  <si>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</si>
  <si>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</si>
  <si>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</si>
  <si>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</si>
  <si>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</si>
  <si>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</si>
  <si>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</si>
  <si>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</si>
  <si>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</si>
  <si>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</si>
  <si>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</si>
  <si>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</si>
  <si>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</si>
  <si>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</si>
  <si>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</si>
  <si>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</si>
  <si>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</si>
  <si>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</si>
  <si>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</si>
  <si>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</si>
  <si>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</si>
  <si>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</si>
  <si>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</si>
  <si>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</si>
  <si>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</si>
  <si>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</si>
  <si>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</si>
  <si>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</si>
  <si>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</si>
  <si>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</si>
  <si>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</si>
  <si>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</si>
  <si>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</si>
  <si>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</si>
  <si>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</si>
  <si>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</si>
  <si>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</si>
  <si>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</si>
  <si>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</si>
  <si>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</si>
  <si>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</si>
  <si>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</si>
  <si>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</si>
  <si>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</si>
  <si>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</si>
  <si>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</si>
  <si>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</si>
  <si>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</si>
  <si>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</si>
  <si>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</si>
  <si>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</si>
  <si>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</si>
  <si>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</si>
  <si>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</si>
  <si>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</si>
  <si>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</si>
  <si>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</si>
  <si>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</si>
  <si>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</si>
  <si>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</si>
  <si>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</si>
  <si>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</si>
  <si>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</si>
  <si>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</si>
  <si>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</si>
  <si>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</si>
  <si>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</si>
  <si>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</si>
  <si>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</si>
  <si>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</si>
  <si>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</si>
  <si>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</si>
  <si>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</si>
  <si>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</si>
  <si>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</si>
  <si>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</si>
  <si>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</si>
  <si>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</si>
  <si>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</si>
  <si>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</si>
  <si>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</si>
  <si>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</si>
  <si>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</si>
  <si>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</si>
  <si>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</si>
  <si>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</si>
  <si>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</si>
  <si>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</si>
  <si>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</si>
  <si>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</si>
  <si>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</si>
  <si>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</si>
  <si>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</si>
  <si>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</si>
  <si>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</si>
  <si>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</si>
  <si>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</si>
  <si>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</si>
  <si>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</si>
  <si>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</si>
  <si>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</si>
  <si>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</si>
  <si>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</si>
  <si>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</si>
  <si>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</si>
  <si>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</si>
  <si>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</si>
  <si>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</si>
  <si>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</si>
  <si>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</si>
  <si>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</si>
  <si>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</si>
  <si>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</si>
  <si>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</si>
  <si>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</si>
  <si>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</si>
  <si>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</si>
  <si>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</si>
  <si>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</si>
  <si>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</si>
  <si>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</si>
  <si>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</si>
  <si>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</si>
  <si>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</si>
  <si>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</si>
  <si>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</si>
  <si>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</si>
  <si>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</si>
  <si>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</si>
  <si>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</si>
  <si>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</si>
  <si>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</si>
  <si>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</si>
  <si>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</si>
  <si>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</si>
  <si>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</si>
  <si>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</si>
  <si>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</si>
  <si>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</si>
  <si>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</si>
  <si>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</si>
  <si>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</si>
  <si>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</si>
  <si>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</si>
  <si>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</si>
  <si>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</si>
  <si>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</si>
  <si>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</si>
  <si>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</si>
  <si>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</si>
  <si>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</si>
  <si>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</si>
  <si>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</si>
  <si>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</si>
  <si>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</si>
  <si>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</si>
  <si>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</si>
  <si>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</si>
  <si>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</si>
  <si>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</si>
  <si>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</si>
  <si>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</si>
  <si>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</si>
  <si>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</si>
  <si>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</si>
  <si>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</si>
  <si>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</si>
  <si>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</si>
  <si>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</si>
  <si>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</si>
  <si>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</si>
  <si>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</si>
  <si>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</si>
  <si>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</si>
  <si>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</si>
  <si>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</si>
  <si>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</si>
  <si>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</si>
  <si>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</si>
  <si>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</si>
  <si>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</si>
  <si>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</si>
  <si>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</si>
  <si>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</si>
  <si>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</si>
  <si>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</si>
  <si>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</si>
  <si>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</si>
  <si>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</si>
  <si>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</si>
  <si>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</si>
  <si>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</si>
  <si>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</si>
  <si>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</si>
  <si>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</si>
  <si>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</si>
  <si>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</si>
  <si>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</si>
  <si>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</si>
  <si>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</si>
  <si>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</si>
  <si>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</si>
  <si>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</si>
  <si>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</si>
  <si>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</si>
  <si>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</si>
  <si>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</si>
  <si>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</si>
  <si>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</si>
  <si>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</si>
  <si>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</si>
  <si>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</si>
  <si>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</si>
  <si>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</si>
  <si>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</si>
  <si>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</si>
  <si>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</si>
  <si>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</si>
  <si>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</si>
  <si>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</si>
  <si>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</si>
  <si>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</si>
  <si>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</si>
  <si>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</si>
  <si>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</si>
  <si>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</si>
  <si>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</si>
  <si>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</si>
  <si>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</si>
  <si>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</si>
  <si>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</si>
  <si>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</si>
  <si>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</si>
  <si>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</si>
  <si>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</si>
  <si>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</si>
  <si>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</si>
  <si>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</si>
  <si>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</si>
  <si>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</si>
  <si>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</si>
  <si>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</si>
  <si>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</si>
  <si>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</si>
  <si>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</si>
  <si>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</si>
  <si>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</si>
  <si>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</si>
  <si>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</si>
  <si>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</si>
  <si>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</si>
  <si>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</si>
  <si>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</si>
  <si>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</si>
  <si>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</si>
  <si>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</si>
  <si>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</si>
  <si>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</si>
  <si>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</si>
  <si>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</si>
  <si>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</si>
  <si>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</si>
  <si>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</si>
  <si>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</si>
  <si>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</si>
  <si>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</si>
  <si>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</si>
  <si>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</si>
  <si>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</si>
  <si>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</si>
  <si>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</si>
  <si>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</si>
  <si>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</si>
  <si>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</si>
  <si>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</si>
  <si>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</si>
  <si>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</si>
  <si>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</si>
  <si>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</si>
  <si>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</si>
  <si>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</si>
  <si>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</si>
  <si>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</si>
  <si>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</si>
  <si>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</si>
  <si>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</si>
  <si>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</si>
  <si>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</si>
  <si>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</si>
  <si>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</si>
  <si>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</si>
  <si>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</si>
  <si>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</si>
  <si>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</si>
  <si>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</si>
  <si>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</si>
  <si>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</si>
  <si>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</si>
  <si>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</si>
  <si>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</si>
  <si>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</si>
  <si>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</si>
  <si>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</si>
  <si>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</si>
  <si>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</si>
  <si>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</si>
  <si>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</si>
  <si>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</si>
  <si>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</si>
  <si>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</si>
  <si>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</si>
  <si>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</si>
  <si>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</si>
  <si>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</si>
  <si>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</si>
  <si>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</si>
  <si>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</si>
  <si>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</si>
  <si>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</si>
  <si>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</si>
  <si>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</si>
  <si>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</si>
  <si>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</si>
  <si>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</si>
  <si>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</si>
  <si>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</si>
  <si>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</si>
  <si>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</si>
  <si>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</si>
  <si>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</si>
  <si>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</si>
  <si>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</si>
  <si>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</si>
  <si>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</si>
  <si>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</si>
  <si>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</si>
  <si>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</si>
  <si>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</si>
  <si>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</si>
  <si>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</si>
  <si>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</si>
  <si>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</si>
  <si>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</si>
  <si>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</si>
  <si>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</si>
  <si>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</si>
  <si>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</si>
  <si>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</si>
  <si>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</si>
  <si>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</si>
  <si>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</si>
  <si>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</si>
  <si>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</si>
  <si>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</si>
  <si>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</si>
  <si>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</si>
  <si>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</si>
  <si>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</si>
  <si>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</si>
  <si>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</si>
  <si>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</si>
  <si>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</si>
  <si>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</si>
  <si>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</si>
  <si>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</si>
  <si>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</si>
  <si>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</si>
  <si>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</si>
  <si>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</si>
  <si>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</si>
  <si>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</si>
  <si>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</si>
  <si>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</si>
  <si>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</si>
  <si>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</si>
  <si>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</si>
  <si>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</si>
  <si>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</si>
  <si>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</si>
  <si>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</si>
  <si>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</si>
  <si>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</si>
  <si>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</si>
  <si>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</si>
  <si>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</si>
  <si>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</si>
  <si>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</si>
  <si>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</si>
  <si>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</si>
  <si>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</si>
  <si>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</si>
  <si>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</si>
  <si>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</si>
  <si>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</si>
  <si>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</si>
  <si>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</si>
  <si>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</si>
  <si>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</si>
  <si>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</si>
  <si>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</si>
  <si>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</si>
  <si>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</si>
  <si>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</si>
  <si>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</si>
  <si>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</si>
  <si>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</si>
  <si>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</si>
  <si>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</si>
  <si>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</si>
  <si>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</si>
  <si>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</si>
  <si>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</si>
  <si>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</si>
  <si>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</si>
  <si>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</si>
  <si>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</si>
  <si>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</si>
  <si>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</si>
  <si>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</si>
  <si>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</si>
  <si>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</si>
  <si>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</si>
  <si>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</si>
  <si>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</si>
  <si>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</si>
  <si>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</si>
  <si>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</si>
  <si>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</si>
  <si>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</si>
  <si>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</si>
  <si>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</si>
  <si>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</si>
  <si>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</si>
  <si>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</si>
  <si>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</si>
  <si>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</si>
  <si>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</si>
  <si>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</si>
  <si>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</si>
  <si>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</si>
  <si>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</si>
  <si>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</si>
  <si>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</si>
  <si>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</si>
  <si>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</si>
  <si>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</si>
  <si>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</si>
  <si>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</si>
  <si>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</si>
  <si>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</si>
  <si>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</si>
  <si>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</si>
  <si>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</si>
  <si>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</si>
  <si>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</si>
  <si>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</si>
  <si>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</si>
  <si>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</si>
  <si>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</si>
  <si>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</si>
  <si>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</si>
  <si>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</si>
  <si>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</si>
  <si>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</si>
  <si>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</si>
  <si>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</si>
  <si>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</si>
  <si>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</si>
  <si>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</si>
  <si>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</si>
  <si>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</si>
  <si>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</si>
  <si>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</si>
  <si>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</si>
  <si>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</si>
  <si>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</si>
  <si>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</si>
  <si>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</si>
  <si>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</si>
  <si>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</si>
  <si>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</si>
  <si>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</si>
  <si>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</si>
  <si>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</si>
  <si>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</si>
  <si>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</si>
  <si>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</si>
  <si>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</si>
  <si>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</si>
  <si>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</si>
  <si>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</si>
  <si>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</si>
  <si>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</si>
  <si>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</si>
  <si>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</si>
  <si>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</si>
  <si>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</si>
  <si>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</si>
  <si>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</si>
  <si>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</si>
  <si>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</si>
  <si>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</si>
  <si>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</si>
  <si>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</si>
  <si>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</si>
  <si>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</si>
  <si>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</si>
  <si>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</si>
  <si>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</si>
  <si>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</si>
  <si>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</si>
  <si>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</si>
  <si>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</si>
  <si>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</si>
  <si>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</si>
  <si>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</si>
  <si>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</si>
  <si>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</si>
  <si>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</si>
  <si>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</si>
  <si>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</si>
  <si>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</si>
  <si>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</si>
  <si>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</si>
  <si>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</si>
  <si>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</si>
  <si>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</si>
  <si>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</si>
  <si>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</si>
  <si>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</si>
  <si>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</si>
  <si>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</si>
  <si>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</si>
  <si>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</si>
  <si>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</si>
  <si>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</si>
  <si>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</si>
  <si>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</si>
  <si>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</si>
  <si>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</si>
  <si>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</si>
  <si>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</si>
  <si>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</si>
  <si>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</si>
  <si>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</si>
  <si>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</si>
  <si>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</si>
  <si>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</si>
  <si>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</si>
  <si>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</si>
  <si>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</si>
  <si>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</si>
  <si>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</si>
  <si>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</si>
  <si>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</si>
  <si>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</si>
  <si>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</si>
  <si>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</si>
  <si>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</si>
  <si>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</si>
  <si>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</si>
  <si>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</si>
  <si>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</si>
  <si>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</si>
  <si>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</si>
  <si>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</si>
  <si>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</si>
  <si>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</si>
  <si>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</si>
  <si>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</si>
  <si>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</si>
  <si>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</si>
  <si>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</si>
  <si>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</si>
  <si>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</si>
  <si>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</si>
  <si>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</si>
  <si>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</si>
  <si>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</si>
  <si>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</si>
  <si>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</si>
  <si>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</si>
  <si>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</si>
  <si>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</si>
  <si>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</si>
  <si>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</si>
  <si>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</si>
  <si>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</si>
  <si>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</si>
  <si>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</si>
  <si>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</si>
  <si>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</si>
  <si>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</si>
  <si>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</si>
  <si>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</si>
  <si>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</si>
  <si>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</si>
  <si>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</si>
  <si>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</si>
  <si>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</si>
  <si>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</si>
  <si>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</si>
  <si>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</si>
  <si>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</si>
  <si>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</si>
  <si>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</si>
  <si>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</si>
  <si>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</si>
  <si>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</si>
  <si>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</si>
  <si>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</si>
  <si>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</si>
  <si>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</si>
  <si>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</si>
  <si>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</si>
  <si>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</si>
  <si>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</si>
  <si>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</si>
  <si>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</si>
  <si>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</si>
  <si>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</si>
  <si>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</si>
  <si>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</si>
  <si>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</si>
  <si>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</si>
  <si>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</si>
  <si>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</si>
  <si>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</si>
  <si>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</si>
  <si>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</si>
  <si>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</si>
  <si>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</si>
  <si>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</si>
  <si>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</si>
  <si>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</si>
  <si>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</si>
  <si>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</si>
  <si>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</si>
  <si>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</si>
  <si>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</si>
  <si>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</si>
  <si>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</si>
  <si>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</si>
  <si>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</si>
  <si>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</si>
  <si>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</si>
  <si>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</si>
  <si>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</si>
  <si>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</si>
  <si>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</si>
  <si>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</si>
  <si>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</si>
  <si>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</si>
  <si>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</si>
  <si>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</si>
  <si>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</si>
  <si>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</si>
  <si>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</si>
  <si>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</si>
  <si>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</si>
  <si>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</si>
  <si>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</si>
  <si>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</si>
  <si>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</si>
  <si>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</si>
  <si>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</si>
  <si>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</si>
  <si>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</si>
  <si>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</si>
  <si>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</si>
  <si>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</si>
  <si>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</si>
  <si>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</si>
  <si>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</si>
  <si>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</si>
  <si>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</si>
  <si>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</si>
  <si>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</si>
  <si>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</si>
  <si>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</si>
  <si>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</si>
  <si>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</si>
  <si>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</si>
  <si>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</si>
  <si>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</si>
  <si>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</si>
  <si>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</si>
  <si>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</si>
  <si>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</si>
  <si>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</si>
  <si>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</si>
  <si>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</si>
  <si>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</si>
  <si>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</si>
  <si>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</si>
  <si>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</si>
  <si>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</si>
  <si>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</si>
  <si>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</si>
  <si>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</si>
  <si>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</si>
  <si>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</si>
  <si>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</si>
  <si>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</si>
  <si>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</si>
  <si>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</si>
  <si>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</si>
  <si>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</si>
  <si>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</si>
  <si>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</si>
  <si>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</si>
  <si>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</si>
  <si>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</si>
  <si>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</si>
  <si>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</si>
  <si>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</si>
  <si>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</si>
  <si>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</si>
  <si>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</si>
  <si>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</si>
  <si>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</si>
  <si>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</si>
  <si>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</si>
  <si>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</si>
  <si>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</si>
  <si>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</si>
  <si>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</si>
  <si>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</si>
  <si>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</si>
  <si>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</si>
  <si>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</si>
  <si>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</si>
  <si>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</si>
  <si>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</si>
  <si>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</si>
  <si>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</si>
  <si>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</si>
  <si>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</si>
  <si>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</si>
  <si>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</si>
  <si>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</si>
  <si>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</si>
  <si>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</si>
  <si>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</si>
  <si>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</si>
  <si>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</si>
  <si>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</si>
  <si>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</si>
  <si>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</si>
  <si>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</si>
  <si>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</si>
  <si>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</si>
  <si>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</si>
  <si>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</si>
  <si>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</si>
  <si>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</si>
  <si>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</si>
  <si>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</si>
  <si>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</si>
  <si>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</si>
  <si>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</si>
  <si>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</si>
  <si>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</si>
  <si>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</si>
  <si>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</si>
  <si>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</si>
  <si>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</si>
  <si>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</si>
  <si>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</si>
  <si>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</si>
  <si>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</si>
  <si>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</si>
  <si>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</si>
  <si>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</si>
  <si>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</si>
  <si>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</si>
  <si>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</si>
  <si>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</si>
  <si>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</si>
  <si>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</si>
  <si>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</si>
  <si>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</si>
  <si>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</si>
  <si>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</si>
  <si>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</si>
  <si>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</si>
  <si>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</si>
  <si>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</si>
  <si>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</si>
  <si>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</si>
  <si>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</si>
  <si>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</si>
  <si>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</si>
  <si>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</si>
  <si>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</si>
  <si>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</si>
  <si>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</si>
  <si>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</si>
  <si>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</si>
  <si>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</si>
  <si>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</si>
  <si>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</si>
  <si>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</si>
  <si>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</si>
  <si>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</si>
  <si>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</si>
  <si>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</si>
  <si>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</si>
  <si>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</si>
  <si>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</si>
  <si>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</si>
  <si>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</si>
  <si>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</si>
  <si>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</si>
  <si>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</si>
  <si>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</si>
  <si>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</si>
  <si>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</si>
  <si>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</si>
  <si>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</si>
  <si>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</si>
  <si>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</si>
  <si>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</si>
  <si>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</si>
  <si>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</si>
  <si>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</si>
  <si>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</si>
  <si>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</si>
  <si>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</si>
  <si>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</si>
  <si>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</si>
  <si>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</si>
  <si>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</si>
  <si>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</si>
  <si>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</si>
  <si>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</si>
  <si>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</si>
  <si>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</si>
  <si>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</si>
  <si>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</si>
  <si>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</si>
  <si>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</si>
  <si>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</si>
  <si>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</si>
  <si>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</si>
  <si>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</si>
  <si>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</si>
  <si>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</si>
  <si>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</si>
  <si>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</si>
  <si>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</si>
  <si>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</si>
  <si>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</si>
  <si>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</si>
  <si>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</si>
  <si>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</si>
  <si>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</si>
  <si>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</si>
  <si>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</si>
  <si>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</si>
  <si>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</si>
  <si>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</si>
  <si>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</si>
  <si>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</si>
  <si>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</si>
  <si>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</si>
  <si>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</si>
  <si>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</si>
  <si>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</si>
  <si>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</si>
  <si>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</si>
  <si>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</si>
  <si>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</si>
  <si>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</si>
  <si>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</si>
  <si>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</si>
  <si>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</si>
  <si>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</si>
  <si>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</si>
  <si>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</si>
  <si>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</si>
  <si>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</si>
  <si>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</si>
  <si>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</si>
  <si>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</si>
  <si>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</si>
  <si>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</si>
  <si>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</si>
  <si>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</si>
  <si>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</si>
  <si>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</si>
  <si>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</si>
  <si>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</si>
  <si>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</si>
  <si>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</si>
  <si>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</si>
  <si>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</si>
  <si>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</si>
  <si>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</si>
  <si>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</si>
  <si>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</si>
  <si>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</si>
  <si>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</si>
  <si>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</si>
  <si>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</si>
  <si>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</si>
  <si>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</si>
  <si>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</si>
  <si>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</si>
  <si>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</si>
  <si>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</si>
  <si>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</si>
  <si>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</si>
  <si>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</si>
  <si>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</si>
  <si>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</si>
  <si>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</si>
  <si>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</si>
  <si>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</si>
  <si>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</si>
  <si>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</si>
  <si>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</si>
  <si>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</si>
  <si>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</si>
  <si>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</si>
  <si>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</si>
  <si>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</si>
  <si>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</si>
  <si>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</si>
  <si>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</si>
  <si>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</si>
  <si>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</si>
  <si>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</si>
  <si>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</si>
  <si>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</si>
  <si>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</si>
  <si>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</si>
  <si>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</si>
  <si>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</si>
  <si>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</si>
  <si>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</si>
  <si>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</si>
  <si>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</si>
  <si>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</si>
  <si>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</si>
  <si>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</si>
  <si>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</si>
  <si>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</si>
  <si>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</si>
  <si>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</si>
  <si>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</si>
  <si>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</si>
  <si>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</si>
  <si>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</si>
  <si>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</si>
  <si>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</si>
  <si>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</si>
  <si>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</si>
  <si>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</si>
  <si>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</si>
  <si>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</si>
  <si>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</si>
  <si>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</si>
  <si>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</si>
  <si>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</si>
  <si>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</si>
  <si>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</si>
  <si>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</si>
  <si>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</si>
  <si>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</si>
  <si>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</si>
  <si>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</si>
  <si>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</si>
  <si>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</si>
  <si>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</si>
  <si>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</si>
  <si>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</si>
  <si>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</si>
  <si>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</si>
  <si>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</si>
  <si>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</si>
  <si>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</si>
  <si>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</si>
  <si>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</si>
  <si>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</si>
  <si>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</si>
  <si>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</si>
  <si>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</si>
  <si>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</si>
  <si>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</si>
  <si>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</si>
  <si>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</si>
  <si>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</si>
  <si>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</si>
  <si>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</si>
  <si>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</si>
  <si>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</si>
  <si>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</si>
  <si>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</si>
  <si>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</si>
  <si>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</si>
  <si>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</si>
  <si>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</si>
  <si>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</si>
  <si>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</si>
  <si>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</si>
  <si>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</si>
  <si>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</si>
  <si>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</si>
  <si>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</si>
  <si>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</si>
  <si>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</si>
  <si>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</si>
  <si>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</si>
  <si>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</si>
  <si>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</si>
  <si>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</si>
  <si>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</si>
  <si>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</si>
  <si>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</si>
  <si>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</si>
  <si>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</si>
  <si>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</si>
  <si>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</si>
  <si>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</si>
  <si>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</si>
  <si>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</si>
  <si>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</si>
  <si>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</si>
  <si>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</si>
  <si>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</si>
  <si>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</si>
  <si>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</si>
  <si>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</si>
  <si>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</si>
  <si>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</si>
  <si>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</si>
  <si>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</si>
  <si>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</si>
  <si>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</si>
  <si>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</si>
  <si>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</si>
  <si>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</si>
  <si>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</si>
  <si>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</si>
  <si>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</si>
  <si>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</si>
  <si>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</si>
  <si>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</si>
  <si>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</si>
  <si>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</si>
  <si>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</si>
  <si>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</si>
  <si>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</si>
  <si>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</si>
  <si>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</si>
  <si>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</si>
  <si>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</si>
  <si>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</si>
  <si>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</si>
  <si>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</si>
  <si>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</si>
  <si>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</si>
  <si>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</si>
  <si>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</si>
  <si>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</si>
  <si>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</si>
  <si>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</si>
  <si>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</si>
  <si>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</si>
  <si>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</si>
  <si>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</si>
  <si>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</si>
  <si>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</si>
  <si>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</si>
  <si>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</si>
  <si>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</si>
  <si>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</si>
  <si>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</si>
  <si>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</si>
  <si>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</si>
  <si>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</si>
  <si>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</si>
  <si>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</si>
  <si>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</si>
  <si>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</si>
  <si>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</si>
  <si>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</si>
  <si>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</si>
  <si>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</si>
  <si>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</si>
  <si>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</si>
  <si>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</si>
  <si>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</si>
  <si>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</si>
  <si>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</si>
  <si>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</si>
  <si>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</si>
  <si>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</si>
  <si>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</si>
  <si>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</si>
  <si>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</si>
  <si>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</si>
  <si>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</si>
  <si>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</si>
  <si>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</si>
  <si>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</si>
  <si>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</si>
  <si>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</si>
  <si>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</si>
  <si>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</si>
  <si>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</si>
  <si>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</si>
  <si>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</si>
  <si>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</si>
  <si>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</si>
  <si>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</si>
  <si>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</si>
  <si>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</si>
  <si>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</si>
  <si>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</si>
  <si>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</si>
  <si>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</si>
  <si>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</si>
  <si>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</si>
  <si>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</si>
  <si>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</si>
  <si>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</si>
  <si>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</si>
  <si>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</si>
  <si>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</si>
  <si>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</si>
  <si>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</si>
  <si>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</si>
  <si>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</si>
  <si>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</si>
  <si>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</si>
  <si>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</si>
  <si>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</si>
  <si>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</si>
  <si>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</si>
  <si>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</si>
  <si>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</si>
  <si>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</si>
  <si>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</si>
  <si>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</si>
  <si>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</si>
  <si>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</si>
  <si>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</si>
  <si>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</si>
  <si>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</si>
  <si>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</si>
  <si>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</si>
  <si>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</si>
  <si>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</si>
  <si>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</si>
  <si>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</si>
  <si>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</si>
  <si>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</si>
  <si>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</si>
  <si>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</si>
  <si>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</si>
  <si>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</si>
  <si>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</si>
  <si>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</si>
  <si>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</si>
  <si>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</si>
  <si>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</si>
  <si>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</si>
  <si>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</si>
  <si>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</si>
  <si>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</si>
  <si>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</si>
  <si>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</si>
  <si>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</si>
  <si>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</si>
  <si>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</si>
  <si>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</si>
  <si>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</si>
  <si>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</si>
  <si>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</si>
  <si>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</si>
  <si>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</si>
  <si>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</si>
  <si>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</si>
  <si>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</si>
  <si>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</si>
  <si>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</si>
  <si>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</si>
  <si>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</si>
  <si>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</si>
  <si>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</si>
  <si>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</si>
  <si>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</si>
  <si>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</si>
  <si>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</si>
  <si>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</si>
  <si>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</si>
  <si>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</si>
  <si>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</si>
  <si>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</si>
  <si>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</si>
  <si>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</si>
  <si>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</si>
  <si>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</si>
  <si>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</si>
  <si>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</si>
  <si>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</si>
  <si>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</si>
  <si>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</si>
  <si>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</si>
  <si>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</si>
  <si>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</si>
  <si>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</si>
  <si>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</si>
  <si>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</si>
  <si>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</si>
  <si>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</si>
  <si>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</si>
  <si>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</si>
  <si>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</si>
  <si>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</si>
  <si>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</si>
  <si>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</si>
  <si>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</si>
  <si>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</si>
  <si>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</si>
  <si>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</si>
  <si>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</si>
  <si>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</si>
  <si>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</si>
  <si>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</si>
  <si>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</si>
  <si>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</si>
  <si>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</si>
  <si>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</si>
  <si>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</si>
  <si>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</si>
  <si>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</si>
  <si>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</si>
  <si>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</si>
  <si>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</si>
  <si>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</si>
  <si>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</si>
  <si>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</si>
  <si>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</si>
  <si>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</si>
  <si>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</si>
  <si>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</si>
  <si>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</si>
  <si>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</si>
  <si>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</si>
  <si>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</si>
  <si>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</si>
  <si>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</si>
  <si>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</si>
  <si>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</si>
  <si>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</si>
  <si>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</si>
  <si>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</si>
  <si>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</si>
  <si>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</si>
  <si>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</si>
  <si>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</si>
  <si>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</si>
  <si>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</si>
  <si>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</si>
  <si>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</si>
  <si>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</si>
  <si>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</si>
  <si>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</si>
  <si>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</si>
  <si>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</si>
  <si>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</si>
  <si>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</si>
  <si>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</si>
  <si>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</si>
  <si>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</si>
  <si>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</si>
  <si>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</si>
  <si>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</si>
  <si>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</si>
  <si>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</si>
  <si>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</si>
  <si>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</si>
  <si>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</si>
  <si>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</si>
  <si>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</si>
  <si>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</si>
  <si>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</si>
  <si>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</si>
  <si>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</si>
  <si>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</si>
  <si>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</si>
  <si>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</si>
  <si>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</si>
  <si>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</si>
  <si>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</si>
  <si>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</si>
  <si>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</si>
  <si>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</si>
  <si>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</si>
  <si>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</si>
  <si>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</si>
  <si>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</si>
  <si>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</si>
  <si>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</si>
  <si>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</si>
  <si>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</si>
  <si>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</si>
  <si>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</si>
  <si>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</si>
  <si>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</si>
  <si>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</si>
  <si>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</si>
  <si>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</si>
  <si>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</si>
  <si>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</si>
  <si>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</si>
  <si>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</si>
  <si>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</si>
  <si>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</si>
  <si>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</si>
  <si>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</si>
  <si>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</si>
  <si>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</si>
  <si>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</si>
  <si>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</si>
  <si>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</si>
  <si>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</si>
  <si>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</si>
  <si>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</si>
  <si>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</si>
  <si>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</si>
  <si>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</si>
  <si>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</si>
  <si>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</si>
  <si>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</si>
  <si>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</si>
  <si>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</si>
  <si>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</si>
  <si>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</si>
  <si>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</si>
  <si>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</si>
  <si>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</si>
  <si>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</si>
  <si>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</si>
  <si>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</si>
  <si>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</si>
  <si>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</si>
  <si>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</si>
  <si>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</si>
  <si>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</si>
  <si>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</si>
  <si>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</si>
  <si>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</si>
  <si>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</si>
  <si>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</si>
  <si>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</si>
  <si>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</si>
  <si>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</si>
  <si>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</si>
  <si>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</si>
  <si>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</si>
  <si>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</si>
  <si>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</si>
  <si>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</si>
  <si>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</si>
  <si>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</si>
  <si>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</si>
  <si>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</si>
  <si>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</si>
  <si>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</si>
  <si>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</si>
  <si>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</si>
  <si>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</si>
  <si>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</si>
  <si>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</si>
  <si>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</si>
  <si>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</si>
  <si>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</si>
  <si>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</si>
  <si>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</si>
  <si>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</si>
  <si>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</si>
  <si>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</si>
  <si>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</si>
  <si>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</si>
  <si>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</si>
  <si>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</si>
  <si>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</si>
  <si>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</si>
  <si>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</si>
  <si>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</si>
  <si>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</si>
  <si>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</si>
  <si>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</si>
  <si>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</si>
  <si>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</si>
  <si>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</si>
  <si>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</si>
  <si>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</si>
  <si>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</si>
  <si>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</si>
  <si>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</si>
  <si>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</si>
  <si>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</si>
  <si>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</si>
  <si>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</si>
  <si>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</si>
  <si>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</si>
  <si>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</si>
  <si>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</si>
  <si>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</si>
  <si>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</si>
  <si>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</si>
  <si>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</si>
  <si>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</si>
  <si>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</si>
  <si>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</si>
  <si>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</si>
  <si>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</si>
  <si>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</si>
  <si>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</si>
  <si>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</si>
  <si>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</si>
  <si>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</si>
  <si>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</si>
  <si>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</si>
  <si>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</si>
  <si>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</si>
  <si>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</si>
  <si>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</si>
  <si>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</si>
  <si>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</si>
  <si>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</si>
  <si>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</si>
  <si>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</si>
  <si>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</si>
  <si>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</si>
  <si>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</si>
  <si>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</si>
  <si>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</si>
  <si>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</si>
  <si>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</si>
  <si>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</si>
  <si>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</si>
  <si>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</si>
  <si>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</si>
  <si>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</si>
  <si>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</si>
  <si>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</si>
  <si>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</si>
  <si>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</si>
  <si>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</si>
  <si>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</si>
  <si>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</si>
  <si>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</si>
  <si>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</si>
  <si>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</si>
  <si>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</si>
  <si>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</si>
  <si>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</si>
  <si>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</si>
  <si>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</si>
  <si>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</si>
  <si>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</si>
  <si>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</si>
  <si>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</si>
  <si>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</si>
  <si>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</si>
  <si>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</si>
  <si>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</si>
  <si>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</si>
  <si>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</si>
  <si>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</si>
  <si>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</si>
  <si>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</si>
  <si>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</si>
  <si>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</si>
  <si>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</si>
  <si>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</si>
  <si>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</si>
  <si>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</si>
  <si>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</si>
  <si>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</si>
  <si>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</si>
  <si>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</si>
  <si>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</si>
  <si>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</si>
  <si>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</si>
  <si>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</si>
  <si>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</si>
  <si>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</si>
  <si>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</si>
  <si>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</si>
  <si>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</si>
  <si>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</si>
  <si>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</si>
  <si>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</si>
  <si>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</si>
  <si>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</si>
  <si>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</si>
  <si>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</si>
  <si>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</si>
  <si>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</si>
  <si>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</si>
  <si>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</si>
  <si>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</si>
  <si>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</si>
  <si>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</si>
  <si>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</si>
  <si>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</si>
  <si>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</si>
  <si>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</si>
  <si>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</si>
  <si>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</si>
  <si>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</si>
  <si>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</si>
  <si>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</si>
  <si>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</si>
  <si>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</si>
  <si>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</si>
  <si>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</si>
  <si>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</si>
  <si>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</si>
  <si>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</si>
  <si>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</si>
  <si>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</si>
  <si>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</si>
  <si>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</si>
  <si>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</si>
  <si>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</si>
  <si>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</si>
  <si>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</si>
  <si>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</si>
  <si>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</si>
  <si>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</si>
  <si>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</si>
  <si>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</si>
  <si>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</si>
  <si>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</si>
  <si>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</si>
  <si>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</si>
  <si>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</si>
  <si>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</si>
  <si>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</si>
  <si>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</si>
  <si>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</si>
  <si>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</si>
  <si>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</si>
  <si>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</si>
  <si>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</si>
  <si>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</si>
  <si>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</si>
  <si>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</si>
  <si>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</si>
  <si>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</si>
  <si>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</si>
  <si>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</si>
  <si>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</si>
  <si>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</si>
  <si>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</si>
  <si>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</si>
  <si>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</si>
  <si>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</si>
  <si>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</si>
  <si>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</si>
  <si>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</si>
  <si>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</si>
  <si>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</si>
  <si>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</si>
  <si>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</si>
  <si>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</si>
  <si>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</si>
  <si>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</si>
  <si>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</si>
  <si>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</si>
  <si>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</si>
  <si>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</si>
  <si>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</si>
  <si>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</si>
  <si>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</si>
  <si>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</si>
  <si>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</si>
  <si>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</si>
  <si>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</si>
  <si>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</si>
  <si>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</si>
  <si>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</si>
  <si>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</si>
  <si>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</si>
  <si>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</si>
  <si>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</si>
  <si>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</si>
  <si>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</si>
  <si>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</si>
  <si>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</si>
  <si>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</si>
  <si>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</si>
  <si>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</si>
  <si>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</si>
  <si>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</si>
  <si>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</si>
  <si>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</si>
  <si>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</si>
  <si>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</si>
  <si>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</si>
  <si>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</si>
  <si>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</si>
  <si>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</si>
  <si>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</si>
  <si>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</si>
  <si>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</si>
  <si>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</si>
  <si>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</si>
  <si>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</si>
  <si>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</si>
  <si>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</si>
  <si>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</si>
  <si>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</si>
  <si>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</si>
  <si>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</si>
  <si>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</si>
  <si>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</si>
  <si>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</si>
  <si>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</si>
  <si>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</si>
  <si>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</si>
  <si>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</si>
  <si>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</si>
  <si>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</si>
  <si>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</si>
  <si>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</si>
  <si>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</si>
  <si>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</si>
  <si>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</si>
  <si>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</si>
  <si>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</si>
  <si>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</si>
  <si>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</si>
  <si>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</si>
  <si>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</si>
  <si>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</si>
  <si>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</si>
  <si>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</si>
  <si>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</si>
  <si>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</si>
  <si>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</si>
  <si>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</si>
  <si>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</si>
  <si>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</si>
  <si>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</si>
  <si>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</si>
  <si>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</si>
  <si>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</si>
  <si>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</si>
  <si>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</si>
  <si>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</si>
  <si>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</si>
  <si>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</si>
  <si>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</si>
  <si>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</si>
  <si>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</si>
  <si>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</si>
  <si>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</si>
  <si>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</si>
  <si>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</si>
  <si>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</si>
  <si>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</si>
  <si>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</si>
  <si>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</si>
  <si>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</si>
  <si>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</si>
  <si>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</si>
  <si>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</si>
  <si>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</si>
  <si>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</si>
  <si>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</si>
  <si>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</si>
  <si>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</si>
  <si>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</si>
  <si>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</si>
  <si>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</si>
  <si>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</si>
  <si>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</si>
  <si>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</si>
  <si>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</si>
  <si>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</si>
  <si>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</si>
  <si>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</si>
  <si>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</si>
  <si>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</si>
  <si>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</si>
  <si>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</si>
  <si>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</si>
  <si>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</si>
  <si>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</si>
  <si>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</si>
  <si>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</si>
  <si>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</si>
  <si>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</si>
  <si>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</si>
  <si>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</si>
  <si>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</si>
  <si>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</si>
  <si>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</si>
  <si>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</si>
  <si>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</si>
  <si>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</si>
  <si>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</si>
  <si>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</si>
  <si>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</si>
  <si>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</si>
  <si>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</si>
  <si>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</si>
  <si>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</si>
  <si>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</si>
  <si>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</si>
  <si>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</si>
  <si>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</si>
  <si>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</si>
  <si>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</si>
  <si>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</si>
  <si>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</si>
  <si>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</si>
  <si>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</si>
  <si>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</si>
  <si>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</si>
  <si>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</si>
  <si>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</si>
  <si>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</si>
  <si>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</si>
  <si>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</si>
  <si>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</si>
  <si>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</si>
  <si>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</si>
  <si>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</si>
  <si>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</si>
  <si>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</si>
  <si>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</si>
  <si>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</si>
  <si>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</si>
  <si>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</si>
  <si>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</si>
  <si>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</si>
  <si>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</si>
  <si>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</si>
  <si>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</si>
  <si>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</si>
  <si>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</si>
  <si>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</si>
  <si>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</si>
  <si>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</si>
  <si>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</si>
  <si>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</si>
  <si>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</si>
  <si>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</si>
  <si>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</si>
  <si>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</si>
  <si>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</si>
  <si>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</si>
  <si>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</si>
  <si>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</si>
  <si>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</si>
  <si>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</si>
  <si>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</si>
  <si>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</si>
  <si>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</si>
  <si>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</si>
  <si>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</si>
  <si>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</si>
  <si>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</si>
  <si>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</si>
  <si>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</si>
  <si>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</si>
  <si>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</si>
  <si>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</si>
  <si>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</si>
  <si>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</si>
  <si>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</si>
  <si>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</si>
  <si>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</si>
  <si>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</si>
  <si>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</si>
  <si>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</si>
  <si>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</si>
  <si>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</si>
  <si>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</si>
  <si>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</si>
  <si>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</si>
  <si>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</si>
  <si>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</si>
  <si>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</si>
  <si>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</si>
  <si>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</si>
  <si>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</si>
  <si>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</si>
  <si>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</si>
  <si>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</si>
  <si>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</si>
  <si>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</si>
  <si>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</si>
  <si>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</si>
  <si>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</si>
  <si>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</si>
  <si>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</si>
  <si>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</si>
  <si>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</si>
  <si>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</si>
  <si>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</si>
  <si>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</si>
  <si>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</si>
  <si>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</si>
  <si>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</si>
  <si>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</si>
  <si>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</si>
  <si>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</si>
  <si>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</si>
  <si>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</si>
  <si>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</si>
  <si>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</si>
  <si>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</si>
  <si>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</si>
  <si>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</si>
  <si>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</si>
  <si>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</si>
  <si>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</si>
  <si>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</si>
  <si>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</si>
  <si>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</si>
  <si>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</si>
  <si>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</si>
  <si>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</si>
  <si>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</si>
  <si>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</si>
  <si>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</si>
  <si>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</si>
  <si>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</si>
  <si>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</si>
  <si>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</si>
  <si>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</si>
  <si>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</si>
  <si>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</si>
  <si>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</si>
  <si>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</si>
  <si>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</si>
  <si>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</si>
  <si>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</si>
  <si>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</si>
  <si>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</si>
  <si>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</si>
  <si>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</si>
  <si>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</si>
  <si>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</si>
  <si>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</si>
  <si>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</si>
  <si>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</si>
  <si>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</si>
  <si>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</si>
  <si>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</si>
  <si>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</si>
  <si>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</si>
  <si>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</si>
  <si>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</si>
  <si>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</si>
  <si>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</si>
  <si>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</si>
  <si>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</si>
  <si>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</si>
  <si>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</si>
  <si>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</si>
  <si>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</si>
  <si>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</si>
  <si>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</si>
  <si>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</si>
  <si>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</si>
  <si>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</si>
  <si>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</si>
  <si>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</si>
  <si>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</si>
  <si>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</si>
  <si>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</si>
  <si>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</si>
  <si>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</si>
  <si>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</si>
  <si>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</si>
  <si>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</si>
  <si>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</si>
  <si>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</si>
  <si>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</si>
  <si>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</si>
  <si>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</si>
  <si>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</si>
  <si>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</si>
  <si>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</si>
  <si>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</si>
  <si>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</si>
  <si>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</si>
  <si>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</si>
  <si>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</si>
  <si>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</si>
  <si>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</si>
  <si>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</si>
  <si>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</si>
  <si>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</si>
  <si>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</si>
  <si>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</si>
  <si>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</si>
  <si>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</si>
  <si>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</si>
  <si>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</si>
  <si>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</si>
  <si>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</si>
  <si>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</si>
  <si>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</si>
  <si>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</si>
  <si>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</si>
  <si>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</si>
  <si>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</si>
  <si>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</si>
  <si>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</si>
  <si>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</si>
  <si>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</si>
  <si>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</si>
  <si>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</si>
  <si>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</si>
  <si>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</si>
  <si>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</si>
  <si>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</si>
  <si>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</si>
  <si>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</si>
  <si>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</si>
  <si>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</si>
  <si>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</si>
  <si>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</si>
  <si>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</si>
  <si>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</si>
  <si>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</si>
  <si>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</si>
  <si>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</si>
  <si>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</si>
  <si>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</si>
  <si>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</si>
  <si>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</si>
  <si>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</si>
  <si>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</si>
  <si>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</si>
  <si>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</si>
  <si>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</si>
  <si>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</si>
  <si>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</si>
  <si>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</si>
  <si>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</si>
  <si>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</si>
  <si>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</si>
  <si>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</si>
  <si>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</si>
  <si>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</si>
  <si>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</si>
  <si>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</si>
  <si>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</si>
  <si>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</si>
  <si>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</si>
  <si>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</si>
  <si>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</si>
  <si>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</si>
  <si>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</si>
  <si>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</si>
  <si>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</si>
  <si>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</si>
  <si>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</si>
  <si>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</si>
  <si>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</si>
  <si>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</si>
  <si>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</si>
  <si>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</si>
  <si>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</si>
  <si>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</si>
  <si>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</si>
  <si>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</si>
  <si>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</si>
  <si>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</si>
  <si>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</si>
  <si>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</si>
  <si>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</si>
  <si>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</si>
  <si>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</si>
  <si>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</si>
  <si>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</si>
  <si>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</si>
  <si>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</si>
  <si>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</si>
  <si>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</si>
  <si>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</si>
  <si>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</si>
  <si>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</si>
  <si>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</si>
  <si>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</si>
  <si>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</si>
  <si>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</si>
  <si>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</si>
  <si>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</si>
  <si>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</si>
  <si>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</si>
  <si>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</si>
  <si>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</si>
  <si>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</si>
  <si>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</si>
  <si>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</si>
  <si>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</si>
  <si>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</si>
  <si>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</si>
  <si>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</si>
  <si>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</si>
  <si>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</si>
  <si>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</si>
  <si>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</si>
  <si>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</si>
  <si>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</si>
  <si>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</si>
  <si>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</si>
  <si>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</si>
  <si>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</si>
  <si>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</si>
  <si>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</si>
  <si>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</si>
  <si>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</si>
  <si>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</si>
  <si>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</si>
  <si>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</si>
  <si>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</si>
  <si>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</si>
  <si>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</si>
  <si>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</si>
  <si>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</si>
  <si>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</si>
  <si>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</si>
  <si>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</si>
  <si>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</si>
  <si>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</si>
  <si>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</si>
  <si>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</si>
  <si>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</si>
  <si>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</si>
  <si>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</si>
  <si>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</si>
  <si>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</si>
  <si>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</si>
  <si>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</si>
  <si>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</si>
  <si>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</si>
  <si>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</si>
  <si>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</si>
  <si>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</si>
  <si>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</si>
  <si>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</si>
  <si>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</si>
  <si>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</si>
  <si>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</si>
  <si>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</si>
  <si>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</si>
  <si>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</si>
  <si>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</si>
  <si>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</si>
  <si>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</si>
  <si>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</si>
  <si>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</si>
  <si>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</si>
  <si>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</si>
  <si>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</si>
  <si>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</si>
  <si>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</si>
  <si>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</si>
  <si>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</si>
  <si>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</si>
  <si>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</si>
  <si>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</si>
  <si>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</si>
  <si>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</si>
  <si>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</si>
  <si>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</si>
  <si>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</si>
  <si>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</si>
  <si>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</si>
  <si>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</si>
  <si>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</si>
  <si>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</si>
  <si>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</si>
  <si>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</si>
  <si>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</si>
  <si>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</si>
  <si>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</si>
  <si>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</si>
  <si>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</si>
  <si>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</si>
  <si>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</si>
  <si>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</si>
  <si>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</si>
  <si>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</si>
  <si>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</si>
  <si>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</si>
  <si>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</si>
  <si>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</si>
  <si>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</si>
  <si>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</si>
  <si>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</si>
  <si>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</si>
  <si>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</si>
  <si>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</si>
  <si>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</si>
  <si>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</si>
  <si>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</si>
  <si>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</si>
  <si>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</si>
  <si>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</si>
  <si>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</si>
  <si>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</si>
  <si>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</si>
  <si>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</si>
  <si>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</si>
  <si>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</si>
  <si>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</si>
  <si>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</si>
  <si>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</si>
  <si>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</si>
  <si>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</si>
  <si>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</si>
  <si>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</si>
  <si>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</si>
  <si>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</si>
  <si>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</si>
  <si>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</si>
  <si>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</si>
  <si>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</si>
  <si>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</si>
  <si>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</si>
  <si>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</si>
  <si>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</si>
  <si>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</si>
  <si>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</si>
  <si>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</si>
  <si>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</si>
  <si>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</si>
  <si>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</si>
  <si>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</si>
  <si>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</si>
  <si>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</si>
  <si>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</si>
  <si>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</si>
  <si>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</si>
  <si>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</si>
  <si>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</si>
  <si>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</si>
  <si>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</si>
  <si>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</si>
  <si>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</si>
  <si>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</si>
  <si>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</si>
  <si>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</si>
  <si>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</si>
  <si>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</si>
  <si>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</si>
  <si>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</si>
  <si>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</si>
  <si>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</si>
  <si>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</si>
  <si>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</si>
  <si>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</si>
  <si>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</si>
  <si>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</si>
  <si>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</si>
  <si>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</si>
  <si>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</si>
  <si>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</si>
  <si>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</si>
  <si>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</si>
  <si>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</si>
  <si>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</si>
  <si>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</si>
  <si>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</si>
  <si>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</si>
  <si>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</si>
  <si>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</si>
  <si>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</si>
  <si>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</si>
  <si>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</si>
  <si>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</si>
  <si>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</si>
  <si>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</si>
  <si>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</si>
  <si>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</si>
  <si>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</si>
  <si>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</si>
  <si>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</si>
  <si>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</si>
  <si>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</si>
  <si>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</si>
  <si>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</si>
  <si>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</si>
  <si>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</si>
  <si>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</si>
  <si>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</si>
  <si>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</si>
  <si>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</si>
  <si>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</si>
  <si>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</si>
  <si>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</si>
  <si>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</si>
  <si>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</si>
  <si>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</si>
  <si>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</si>
  <si>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</si>
  <si>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</si>
  <si>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</si>
  <si>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</si>
  <si>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</si>
  <si>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</si>
  <si>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</si>
  <si>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</si>
  <si>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</si>
  <si>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</si>
  <si>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</si>
  <si>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</si>
  <si>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</si>
  <si>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</si>
  <si>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</si>
  <si>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</si>
  <si>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</si>
  <si>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</si>
  <si>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</si>
  <si>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</si>
  <si>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</si>
  <si>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</si>
  <si>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</si>
  <si>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</si>
  <si>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</si>
  <si>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</si>
  <si>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</si>
  <si>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</si>
  <si>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</si>
  <si>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</si>
  <si>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</si>
  <si>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</si>
  <si>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</si>
  <si>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</si>
  <si>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</si>
  <si>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</si>
  <si>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</si>
  <si>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</si>
  <si>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</si>
  <si>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</si>
  <si>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</si>
  <si>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</si>
  <si>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</si>
  <si>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</si>
  <si>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</si>
  <si>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</si>
  <si>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</si>
  <si>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</si>
  <si>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</si>
  <si>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</si>
  <si>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</si>
  <si>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</si>
  <si>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</si>
  <si>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</si>
  <si>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</si>
  <si>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</si>
  <si>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</si>
  <si>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</si>
  <si>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</si>
  <si>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</si>
  <si>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</si>
  <si>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</si>
  <si>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</si>
  <si>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</si>
  <si>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</si>
  <si>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</si>
  <si>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</si>
  <si>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</si>
  <si>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</si>
  <si>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</si>
  <si>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</si>
  <si>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</si>
  <si>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</si>
  <si>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</si>
  <si>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</si>
  <si>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</si>
  <si>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</si>
  <si>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</si>
  <si>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</si>
  <si>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</si>
  <si>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</si>
  <si>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</si>
  <si>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</si>
  <si>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</si>
  <si>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</si>
  <si>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</si>
  <si>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</si>
  <si>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</si>
  <si>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</si>
  <si>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</si>
  <si>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</si>
  <si>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</si>
  <si>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</si>
  <si>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</si>
  <si>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</si>
  <si>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</si>
  <si>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</si>
  <si>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</si>
  <si>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</si>
  <si>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</si>
  <si>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</si>
  <si>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</si>
  <si>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</si>
  <si>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</si>
  <si>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</si>
  <si>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</si>
  <si>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</si>
  <si>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</si>
  <si>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</si>
  <si>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</si>
  <si>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</si>
  <si>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</si>
  <si>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</si>
  <si>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</si>
  <si>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</si>
  <si>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</si>
  <si>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</si>
  <si>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</si>
  <si>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</si>
  <si>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</si>
  <si>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</si>
  <si>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</si>
  <si>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</si>
  <si>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</si>
  <si>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</si>
  <si>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</si>
  <si>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</si>
  <si>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</si>
  <si>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</si>
  <si>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</si>
  <si>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</si>
  <si>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</si>
  <si>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</si>
  <si>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</si>
  <si>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</si>
  <si>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</si>
  <si>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</si>
  <si>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</si>
  <si>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</si>
  <si>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</si>
  <si>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</si>
  <si>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</si>
  <si>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</si>
  <si>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</si>
  <si>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</si>
  <si>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</si>
  <si>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</si>
  <si>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</si>
  <si>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</si>
  <si>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</si>
  <si>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</si>
  <si>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</si>
  <si>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</si>
  <si>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</si>
  <si>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</si>
  <si>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</si>
  <si>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</si>
  <si>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</si>
  <si>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</si>
  <si>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</si>
  <si>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</si>
  <si>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</si>
  <si>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</si>
  <si>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</si>
  <si>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</si>
  <si>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</si>
  <si>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</si>
  <si>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</si>
  <si>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</si>
  <si>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</si>
  <si>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</si>
  <si>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</si>
  <si>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</si>
  <si>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</si>
  <si>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</si>
  <si>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</si>
  <si>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</si>
  <si>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</si>
  <si>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</si>
  <si>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</si>
  <si>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</si>
  <si>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</si>
  <si>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</si>
  <si>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</si>
  <si>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</si>
  <si>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</si>
  <si>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</si>
  <si>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</si>
  <si>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</si>
  <si>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</si>
  <si>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</si>
  <si>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</si>
  <si>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</si>
  <si>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</si>
  <si>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</si>
  <si>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</si>
  <si>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</si>
  <si>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</si>
  <si>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</si>
  <si>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</si>
  <si>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</si>
  <si>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</si>
  <si>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</si>
  <si>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</si>
  <si>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</si>
  <si>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</si>
  <si>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</si>
  <si>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</si>
  <si>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</si>
  <si>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</si>
  <si>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</si>
  <si>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</si>
  <si>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</si>
  <si>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</si>
  <si>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</si>
  <si>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</si>
  <si>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</si>
  <si>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</si>
  <si>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</si>
  <si>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</si>
  <si>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</si>
  <si>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</si>
  <si>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</si>
  <si>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</si>
  <si>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</si>
  <si>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</si>
  <si>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</si>
  <si>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</si>
  <si>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</si>
  <si>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</si>
  <si>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</si>
  <si>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</si>
  <si>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</si>
  <si>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</si>
  <si>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</si>
  <si>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</si>
  <si>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</si>
  <si>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</si>
  <si>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</si>
  <si>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</si>
  <si>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</si>
  <si>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</si>
  <si>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</si>
  <si>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</si>
  <si>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</si>
  <si>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</si>
  <si>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</si>
  <si>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</si>
  <si>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</si>
  <si>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</si>
  <si>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</si>
  <si>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</si>
  <si>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</si>
  <si>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</si>
  <si>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</si>
  <si>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</si>
  <si>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</si>
  <si>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</si>
  <si>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</si>
  <si>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</si>
  <si>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</si>
  <si>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</si>
  <si>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</si>
  <si>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</si>
  <si>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</si>
  <si>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</si>
  <si>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</si>
  <si>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</si>
  <si>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</si>
  <si>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</si>
  <si>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</si>
  <si>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</si>
  <si>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</si>
  <si>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</si>
  <si>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</si>
  <si>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</si>
  <si>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</si>
  <si>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</si>
  <si>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</si>
  <si>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</si>
  <si>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</si>
  <si>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</si>
  <si>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</si>
  <si>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</si>
  <si>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</si>
  <si>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</si>
  <si>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</si>
  <si>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</si>
  <si>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</si>
  <si>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</si>
  <si>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</si>
  <si>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</si>
  <si>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</si>
  <si>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</si>
  <si>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</si>
  <si>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</si>
  <si>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</si>
  <si>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</si>
  <si>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</si>
  <si>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</si>
  <si>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</si>
  <si>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</si>
  <si>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</si>
  <si>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</si>
  <si>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</si>
  <si>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</si>
  <si>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</si>
  <si>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</si>
  <si>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</si>
  <si>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</si>
  <si>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</si>
  <si>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</si>
  <si>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</si>
  <si>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</si>
  <si>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</si>
  <si>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</si>
  <si>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</si>
  <si>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</si>
  <si>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</si>
  <si>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</si>
  <si>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</si>
  <si>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</si>
  <si>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</si>
  <si>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</si>
  <si>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</si>
  <si>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</si>
  <si>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</si>
  <si>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</si>
  <si>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</si>
  <si>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</si>
  <si>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</si>
  <si>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</si>
  <si>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</si>
  <si>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</si>
  <si>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</si>
  <si>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</si>
  <si>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</si>
  <si>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</si>
  <si>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</si>
  <si>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</si>
  <si>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</si>
  <si>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</si>
  <si>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</si>
  <si>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</si>
  <si>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</si>
  <si>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</si>
  <si>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</si>
  <si>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</si>
  <si>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</si>
  <si>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</si>
  <si>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</si>
  <si>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</si>
  <si>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</si>
  <si>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</si>
  <si>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</si>
  <si>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</si>
  <si>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</si>
  <si>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</si>
  <si>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</si>
  <si>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</si>
  <si>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</si>
  <si>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</si>
  <si>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</si>
  <si>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</si>
  <si>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</si>
  <si>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</si>
  <si>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</si>
  <si>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</si>
  <si>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</si>
  <si>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</si>
  <si>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</si>
  <si>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</si>
  <si>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</si>
  <si>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</si>
  <si>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</si>
  <si>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</si>
  <si>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</si>
  <si>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</si>
  <si>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</si>
  <si>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</si>
  <si>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</si>
  <si>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</si>
  <si>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</si>
  <si>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</si>
  <si>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</si>
  <si>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</si>
  <si>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</si>
  <si>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</si>
  <si>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</si>
  <si>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</si>
  <si>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</si>
  <si>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</si>
  <si>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</si>
  <si>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</si>
  <si>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</si>
  <si>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</si>
  <si>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</si>
  <si>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</si>
  <si>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</si>
  <si>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</si>
  <si>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</si>
  <si>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</si>
  <si>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</si>
  <si>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</si>
  <si>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</si>
  <si>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</si>
  <si>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</si>
  <si>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</si>
  <si>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</si>
  <si>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</si>
  <si>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</si>
  <si>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</si>
  <si>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</si>
  <si>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</si>
  <si>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</si>
  <si>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</si>
  <si>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</si>
  <si>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</si>
  <si>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</si>
  <si>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</si>
  <si>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</si>
  <si>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</si>
  <si>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</si>
  <si>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</si>
  <si>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</si>
  <si>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</si>
  <si>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</si>
  <si>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</si>
  <si>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</si>
  <si>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</si>
  <si>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</si>
  <si>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</si>
  <si>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</si>
  <si>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</si>
  <si>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</si>
  <si>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</si>
  <si>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</si>
  <si>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</si>
  <si>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</si>
  <si>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</si>
  <si>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</si>
  <si>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</si>
  <si>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</si>
  <si>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</si>
  <si>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</si>
  <si>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</si>
  <si>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</si>
  <si>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</si>
  <si>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</si>
  <si>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</si>
  <si>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</si>
  <si>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</si>
  <si>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</si>
  <si>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</si>
  <si>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</si>
  <si>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</si>
  <si>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</si>
  <si>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</si>
  <si>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</si>
  <si>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</si>
  <si>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</si>
  <si>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</si>
  <si>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</si>
  <si>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</si>
  <si>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</si>
  <si>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</si>
  <si>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</si>
  <si>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</si>
  <si>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</si>
  <si>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</si>
  <si>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</si>
  <si>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</si>
  <si>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</si>
  <si>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</si>
  <si>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</si>
  <si>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</si>
  <si>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</si>
  <si>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</si>
  <si>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</si>
  <si>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</si>
  <si>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</si>
  <si>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</si>
  <si>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</si>
  <si>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</si>
  <si>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</si>
  <si>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</si>
  <si>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</si>
  <si>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</si>
  <si>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</si>
  <si>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</si>
  <si>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</si>
  <si>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</si>
  <si>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</si>
  <si>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</si>
  <si>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</si>
  <si>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</si>
  <si>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</si>
  <si>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</si>
  <si>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</si>
  <si>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</si>
  <si>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</si>
  <si>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</si>
  <si>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</si>
  <si>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</si>
  <si>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</si>
  <si>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</si>
  <si>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</si>
  <si>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</si>
  <si>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</si>
  <si>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</si>
  <si>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</si>
  <si>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</si>
  <si>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</si>
  <si>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</si>
  <si>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</si>
  <si>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</si>
  <si>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</si>
  <si>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</si>
  <si>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</si>
  <si>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</si>
  <si>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</si>
  <si>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</si>
  <si>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</si>
  <si>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</si>
  <si>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</si>
  <si>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</si>
  <si>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</si>
  <si>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</si>
  <si>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</si>
  <si>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</si>
  <si>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</si>
  <si>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</si>
  <si>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</si>
  <si>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</si>
  <si>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</si>
  <si>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</si>
  <si>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</si>
  <si>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</si>
  <si>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</si>
  <si>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</si>
  <si>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</si>
  <si>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</si>
  <si>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</si>
  <si>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</si>
  <si>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</si>
  <si>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</si>
  <si>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</si>
  <si>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</si>
  <si>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</si>
  <si>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</si>
  <si>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</si>
  <si>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</si>
  <si>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</si>
  <si>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</si>
  <si>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</si>
  <si>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</si>
  <si>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</si>
  <si>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</si>
  <si>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</si>
  <si>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</si>
  <si>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</si>
  <si>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</si>
  <si>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</si>
  <si>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</si>
  <si>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</si>
  <si>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</si>
  <si>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</si>
  <si>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</si>
  <si>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</si>
  <si>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</si>
  <si>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</si>
  <si>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</si>
  <si>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</si>
  <si>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</si>
  <si>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</si>
  <si>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</si>
  <si>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</si>
  <si>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</si>
  <si>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</si>
  <si>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</si>
  <si>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</si>
  <si>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</si>
  <si>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</si>
  <si>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</si>
  <si>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</si>
  <si>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</si>
  <si>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</si>
  <si>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</si>
  <si>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</si>
  <si>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</si>
  <si>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</si>
  <si>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</si>
  <si>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</si>
  <si>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</si>
  <si>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</si>
  <si>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</si>
  <si>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</si>
  <si>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</si>
  <si>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</si>
  <si>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</si>
  <si>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</si>
  <si>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</si>
  <si>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</si>
  <si>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</si>
  <si>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</si>
  <si>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</si>
  <si>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</si>
  <si>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</si>
  <si>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</si>
  <si>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</si>
  <si>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</si>
  <si>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</si>
  <si>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</si>
  <si>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</si>
  <si>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</si>
  <si>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</si>
  <si>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</si>
  <si>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</si>
  <si>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</si>
  <si>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</si>
  <si>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</si>
  <si>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</si>
  <si>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</si>
  <si>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</si>
  <si>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</si>
  <si>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</si>
  <si>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</si>
  <si>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</si>
  <si>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</si>
  <si>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</si>
  <si>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</si>
  <si>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</si>
  <si>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</si>
  <si>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</si>
  <si>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</si>
  <si>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</si>
  <si>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</si>
  <si>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</si>
  <si>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</si>
  <si>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</si>
  <si>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</si>
  <si>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</si>
  <si>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</si>
  <si>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</si>
  <si>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</si>
  <si>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</si>
  <si>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</si>
  <si>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</si>
  <si>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</si>
  <si>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</si>
  <si>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</si>
  <si>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</si>
  <si>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</si>
  <si>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</si>
  <si>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</si>
  <si>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</si>
  <si>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</si>
  <si>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</si>
  <si>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</si>
  <si>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</si>
  <si>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</si>
  <si>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</si>
  <si>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</si>
  <si>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</si>
  <si>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</si>
  <si>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</si>
  <si>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</si>
  <si>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</si>
  <si>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</si>
  <si>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</si>
  <si>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</si>
  <si>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</si>
  <si>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</si>
  <si>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</si>
  <si>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</si>
  <si>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</si>
  <si>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</si>
  <si>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</si>
  <si>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</si>
  <si>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</si>
  <si>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</si>
  <si>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</si>
  <si>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</si>
  <si>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</si>
  <si>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</si>
  <si>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</si>
  <si>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</si>
  <si>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</si>
  <si>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</si>
  <si>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</si>
  <si>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</si>
  <si>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</si>
  <si>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</si>
  <si>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</si>
  <si>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</si>
  <si>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</si>
  <si>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</si>
  <si>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</si>
  <si>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</si>
  <si>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</si>
  <si>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</si>
  <si>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</si>
  <si>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</si>
  <si>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</si>
  <si>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</si>
  <si>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</si>
  <si>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</si>
  <si>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</si>
  <si>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</si>
  <si>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</si>
  <si>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</si>
  <si>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</si>
  <si>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</si>
  <si>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</si>
  <si>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</si>
  <si>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</si>
  <si>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</si>
  <si>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</si>
  <si>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</si>
  <si>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</si>
  <si>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</si>
  <si>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</si>
  <si>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</si>
  <si>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</si>
  <si>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</si>
  <si>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</si>
  <si>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</si>
  <si>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</si>
  <si>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</si>
  <si>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</si>
  <si>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</si>
  <si>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</si>
  <si>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</si>
  <si>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</si>
  <si>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</si>
  <si>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</si>
  <si>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</si>
  <si>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</si>
  <si>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</si>
  <si>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</si>
  <si>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</si>
  <si>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</si>
  <si>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</si>
  <si>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</si>
  <si>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</si>
  <si>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</si>
  <si>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</si>
  <si>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</si>
  <si>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</si>
  <si>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</si>
  <si>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</si>
  <si>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</si>
  <si>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</si>
  <si>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</si>
  <si>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</si>
  <si>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</si>
  <si>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</si>
  <si>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</si>
  <si>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</si>
  <si>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</si>
  <si>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</si>
  <si>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</si>
  <si>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</si>
  <si>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</si>
  <si>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</si>
  <si>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</si>
  <si>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</si>
  <si>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</si>
  <si>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</si>
  <si>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</si>
  <si>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</si>
  <si>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</si>
  <si>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</si>
  <si>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</si>
  <si>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</si>
  <si>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</si>
  <si>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</si>
  <si>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</si>
  <si>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</si>
  <si>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</si>
  <si>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</si>
  <si>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</si>
  <si>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</si>
  <si>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</si>
  <si>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</si>
  <si>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</si>
  <si>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</si>
  <si>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</si>
  <si>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</si>
  <si>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</si>
  <si>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</si>
  <si>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</si>
  <si>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</si>
  <si>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</si>
  <si>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</si>
  <si>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</si>
  <si>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</si>
  <si>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</si>
  <si>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</si>
  <si>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</si>
  <si>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</si>
  <si>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</si>
  <si>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</si>
  <si>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</si>
  <si>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</si>
  <si>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</si>
  <si>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</si>
  <si>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</si>
  <si>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</si>
  <si>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</si>
  <si>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</si>
  <si>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</si>
  <si>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</si>
  <si>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</si>
  <si>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</si>
  <si>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</si>
  <si>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</si>
  <si>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</si>
  <si>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</si>
  <si>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</si>
  <si>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</si>
  <si>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</si>
  <si>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</si>
  <si>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</si>
  <si>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</si>
  <si>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</si>
  <si>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</si>
  <si>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</si>
  <si>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</si>
  <si>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</si>
  <si>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</si>
  <si>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</si>
  <si>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</si>
  <si>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</si>
  <si>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</si>
  <si>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</si>
  <si>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</si>
  <si>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</si>
  <si>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</si>
  <si>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</si>
  <si>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</si>
  <si>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</si>
  <si>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</si>
  <si>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</si>
  <si>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</si>
  <si>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</si>
  <si>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</si>
  <si>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</si>
  <si>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</si>
  <si>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</si>
  <si>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</si>
  <si>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</si>
  <si>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</si>
  <si>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</si>
  <si>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</si>
  <si>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</si>
  <si>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</si>
  <si>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</si>
  <si>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</si>
  <si>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</si>
  <si>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</si>
  <si>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</si>
  <si>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</si>
  <si>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</si>
  <si>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</si>
  <si>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</si>
  <si>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</si>
  <si>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</si>
  <si>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</si>
  <si>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</si>
  <si>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</si>
  <si>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</si>
  <si>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</si>
  <si>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</si>
  <si>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</si>
  <si>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</si>
  <si>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</si>
  <si>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</si>
  <si>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</si>
  <si>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</si>
  <si>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</si>
  <si>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</si>
  <si>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</si>
  <si>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</si>
  <si>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</si>
  <si>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</si>
  <si>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</si>
  <si>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</si>
  <si>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</si>
  <si>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</si>
  <si>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</si>
  <si>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</si>
  <si>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</si>
  <si>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</si>
  <si>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</si>
  <si>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</si>
  <si>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</si>
  <si>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</si>
  <si>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</si>
  <si>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</si>
  <si>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</si>
  <si>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</si>
  <si>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</si>
  <si>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</si>
  <si>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</si>
  <si>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</si>
  <si>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</si>
  <si>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</si>
  <si>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</si>
  <si>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</si>
  <si>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</si>
  <si>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</si>
  <si>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</si>
  <si>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</si>
  <si>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</si>
  <si>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</si>
  <si>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</si>
  <si>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</si>
  <si>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</si>
  <si>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</si>
  <si>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</si>
  <si>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</si>
  <si>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</si>
  <si>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</si>
  <si>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</si>
  <si>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</si>
  <si>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</si>
  <si>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</si>
  <si>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</si>
  <si>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</si>
  <si>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</si>
  <si>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</si>
  <si>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</si>
  <si>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</si>
  <si>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</si>
  <si>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</si>
  <si>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</si>
  <si>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</si>
  <si>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</si>
  <si>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</si>
  <si>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</si>
  <si>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</si>
  <si>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</si>
  <si>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</si>
  <si>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</si>
  <si>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</si>
  <si>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</si>
  <si>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</si>
  <si>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</si>
  <si>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</si>
  <si>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</si>
  <si>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</si>
  <si>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</si>
  <si>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</si>
  <si>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</si>
  <si>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</si>
  <si>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</si>
  <si>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</si>
  <si>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</si>
  <si>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</si>
  <si>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</si>
  <si>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</si>
  <si>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</si>
  <si>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</si>
  <si>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</si>
  <si>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</si>
  <si>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</si>
  <si>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</si>
  <si>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</si>
  <si>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</si>
  <si>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</si>
  <si>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</si>
  <si>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</si>
  <si>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</si>
  <si>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</si>
  <si>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</si>
  <si>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</si>
  <si>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</si>
  <si>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</si>
  <si>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</si>
  <si>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</si>
  <si>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</si>
  <si>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</si>
  <si>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</si>
  <si>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</si>
  <si>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</si>
  <si>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</si>
  <si>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</si>
  <si>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</si>
  <si>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</si>
  <si>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</si>
  <si>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</si>
  <si>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</si>
  <si>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</si>
  <si>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</si>
  <si>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</si>
  <si>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</si>
  <si>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</si>
  <si>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</si>
  <si>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</si>
  <si>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</si>
  <si>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</si>
  <si>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</si>
  <si>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</si>
  <si>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</si>
  <si>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</si>
  <si>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</si>
  <si>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</si>
  <si>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</si>
  <si>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</si>
  <si>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</si>
  <si>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</si>
  <si>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</si>
  <si>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</si>
  <si>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</si>
  <si>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</si>
  <si>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</si>
  <si>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</si>
  <si>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</si>
  <si>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</si>
  <si>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</si>
  <si>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</si>
  <si>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</si>
  <si>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</si>
  <si>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</si>
  <si>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</si>
  <si>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</si>
  <si>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</si>
  <si>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</si>
  <si>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</si>
  <si>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</si>
  <si>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</si>
  <si>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</si>
  <si>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</si>
  <si>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</si>
  <si>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</si>
  <si>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</si>
  <si>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</si>
  <si>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</si>
  <si>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</si>
  <si>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</si>
  <si>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</si>
  <si>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</si>
  <si>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</si>
  <si>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</si>
  <si>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</si>
  <si>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</si>
  <si>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</si>
  <si>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</si>
  <si>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</si>
  <si>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</si>
  <si>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</si>
  <si>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</si>
  <si>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</si>
  <si>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</si>
  <si>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</si>
  <si>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</si>
  <si>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</si>
  <si>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</si>
  <si>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</si>
  <si>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</si>
  <si>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</si>
  <si>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</si>
  <si>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</si>
  <si>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</si>
  <si>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</si>
  <si>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</si>
  <si>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</si>
  <si>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</si>
  <si>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</si>
  <si>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</si>
  <si>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</si>
  <si>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</si>
  <si>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</si>
  <si>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</si>
  <si>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</si>
  <si>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</si>
  <si>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</si>
  <si>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</si>
  <si>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</si>
  <si>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</si>
  <si>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</si>
  <si>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</si>
  <si>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</si>
  <si>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</si>
  <si>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</si>
  <si>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</si>
  <si>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</si>
  <si>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</si>
  <si>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</si>
  <si>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</si>
  <si>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</si>
  <si>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</si>
  <si>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</si>
  <si>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</si>
  <si>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</si>
  <si>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</si>
  <si>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</si>
  <si>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</si>
  <si>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</si>
  <si>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</si>
  <si>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</si>
  <si>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</si>
  <si>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</si>
  <si>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</si>
  <si>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</si>
  <si>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</si>
  <si>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</si>
  <si>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</si>
  <si>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</si>
  <si>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</si>
  <si>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</si>
  <si>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</si>
  <si>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</si>
  <si>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</si>
  <si>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</si>
  <si>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</si>
  <si>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</si>
  <si>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</si>
  <si>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</si>
  <si>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</si>
  <si>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</si>
  <si>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</si>
  <si>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</si>
  <si>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</si>
  <si>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</si>
  <si>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</si>
  <si>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</si>
  <si>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</si>
  <si>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</si>
  <si>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</si>
  <si>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</si>
  <si>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</si>
  <si>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</si>
  <si>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</si>
  <si>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</si>
  <si>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</si>
  <si>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</si>
  <si>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</si>
  <si>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</si>
  <si>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</si>
  <si>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</si>
  <si>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</si>
  <si>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</si>
  <si>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</si>
  <si>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</si>
  <si>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</si>
  <si>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</si>
  <si>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</si>
  <si>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</si>
  <si>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</si>
  <si>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</si>
  <si>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</si>
  <si>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</si>
  <si>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</si>
  <si>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</si>
  <si>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</si>
  <si>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</si>
  <si>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</si>
  <si>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</si>
  <si>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</si>
  <si>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</si>
  <si>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</si>
  <si>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</si>
  <si>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</si>
  <si>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</si>
  <si>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</si>
  <si>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</si>
  <si>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</si>
  <si>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</si>
  <si>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</si>
  <si>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</si>
  <si>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</si>
  <si>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</si>
  <si>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</si>
  <si>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</si>
  <si>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</si>
  <si>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</si>
  <si>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</si>
  <si>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</si>
  <si>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</si>
  <si>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</si>
  <si>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</si>
  <si>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</si>
  <si>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</si>
  <si>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</si>
  <si>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</si>
  <si>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</si>
  <si>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</si>
  <si>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</si>
  <si>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</si>
  <si>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</si>
  <si>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</si>
  <si>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</si>
  <si>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</si>
  <si>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</si>
  <si>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</si>
  <si>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</si>
  <si>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</si>
  <si>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</si>
  <si>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</si>
  <si>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</si>
  <si>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</si>
  <si>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</si>
  <si>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</si>
  <si>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</si>
  <si>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</si>
  <si>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</si>
  <si>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</si>
  <si>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</si>
  <si>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</si>
  <si>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</si>
  <si>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</si>
  <si>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</si>
  <si>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</si>
  <si>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</si>
  <si>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</si>
  <si>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</si>
  <si>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</si>
  <si>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</si>
  <si>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</si>
  <si>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</si>
  <si>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</si>
  <si>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</si>
  <si>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</si>
  <si>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</si>
  <si>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</si>
  <si>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</si>
  <si>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</si>
  <si>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</si>
  <si>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</si>
  <si>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</si>
  <si>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</si>
  <si>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</si>
  <si>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</si>
  <si>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</si>
  <si>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</si>
  <si>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</si>
  <si>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</si>
  <si>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</si>
  <si>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</si>
  <si>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</si>
  <si>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</si>
  <si>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</si>
  <si>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</si>
  <si>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</si>
  <si>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</si>
  <si>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</si>
  <si>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</si>
  <si>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</si>
  <si>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</si>
  <si>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</si>
  <si>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</si>
  <si>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</si>
  <si>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</si>
  <si>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</si>
  <si>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</si>
  <si>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</si>
  <si>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</si>
  <si>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</si>
  <si>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</si>
  <si>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</si>
  <si>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</si>
  <si>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</si>
  <si>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</si>
  <si>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</si>
  <si>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</si>
  <si>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</si>
  <si>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</si>
  <si>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</si>
  <si>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</si>
  <si>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</si>
  <si>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</si>
  <si>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</si>
  <si>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</si>
  <si>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</si>
  <si>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</si>
  <si>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</si>
  <si>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</si>
  <si>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</si>
  <si>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</si>
  <si>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</si>
  <si>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</si>
  <si>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</si>
  <si>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</si>
  <si>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</si>
  <si>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</si>
  <si>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</si>
  <si>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</si>
  <si>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</si>
  <si>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</si>
  <si>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</si>
  <si>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</si>
  <si>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</si>
  <si>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</si>
  <si>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</si>
  <si>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</si>
  <si>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</si>
  <si>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</si>
  <si>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</si>
  <si>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</si>
  <si>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</si>
  <si>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</si>
  <si>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</si>
  <si>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</si>
  <si>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</si>
  <si>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</si>
  <si>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</si>
  <si>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</si>
  <si>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</si>
  <si>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</si>
  <si>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</si>
  <si>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</si>
  <si>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</si>
  <si>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</si>
  <si>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</si>
  <si>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</si>
  <si>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</si>
  <si>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</si>
  <si>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</si>
  <si>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</si>
  <si>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</si>
  <si>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</si>
  <si>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</si>
  <si>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</si>
  <si>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</si>
  <si>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</si>
  <si>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</si>
  <si>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</si>
  <si>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</si>
  <si>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</si>
  <si>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</si>
  <si>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</si>
  <si>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</si>
  <si>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</si>
  <si>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</si>
  <si>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</si>
  <si>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</si>
  <si>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</si>
  <si>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</si>
  <si>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</si>
  <si>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</si>
  <si>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</si>
  <si>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</si>
  <si>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</si>
  <si>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</si>
  <si>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</si>
  <si>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</si>
  <si>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</si>
  <si>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</si>
  <si>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</si>
  <si>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</si>
  <si>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</si>
  <si>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</si>
  <si>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</si>
  <si>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</si>
  <si>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</si>
  <si>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</si>
  <si>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</si>
  <si>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</si>
  <si>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</si>
  <si>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</si>
  <si>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</si>
  <si>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</si>
  <si>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</si>
  <si>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</si>
  <si>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</si>
  <si>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</si>
  <si>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</si>
  <si>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</si>
  <si>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</si>
  <si>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</si>
  <si>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</si>
  <si>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</si>
  <si>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</si>
  <si>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</si>
  <si>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</si>
  <si>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</si>
  <si>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</si>
  <si>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</si>
  <si>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</si>
  <si>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</si>
  <si>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</si>
  <si>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</si>
  <si>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</si>
  <si>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</si>
  <si>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</si>
  <si>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</si>
  <si>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</si>
  <si>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</si>
  <si>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</si>
  <si>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</si>
  <si>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</si>
  <si>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</si>
  <si>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</si>
  <si>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</si>
  <si>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</si>
  <si>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</si>
  <si>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</si>
  <si>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</si>
  <si>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</si>
  <si>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</si>
  <si>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</si>
  <si>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</si>
  <si>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</si>
  <si>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</si>
  <si>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</si>
  <si>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</si>
  <si>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</si>
  <si>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</si>
  <si>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</si>
  <si>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</si>
  <si>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</si>
  <si>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</si>
  <si>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</si>
  <si>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</si>
  <si>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</si>
  <si>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</si>
  <si>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</si>
  <si>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</si>
  <si>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</si>
  <si>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</si>
  <si>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</si>
  <si>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</si>
  <si>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</si>
  <si>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</si>
  <si>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</si>
  <si>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</si>
  <si>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</si>
  <si>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</si>
  <si>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</si>
  <si>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</si>
  <si>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</si>
  <si>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</si>
  <si>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</si>
  <si>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</si>
  <si>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</si>
  <si>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</si>
  <si>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</si>
  <si>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</si>
  <si>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</si>
  <si>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</si>
  <si>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</si>
  <si>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</si>
  <si>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</si>
  <si>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</si>
  <si>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</si>
  <si>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</si>
  <si>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</si>
  <si>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</si>
  <si>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</si>
  <si>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</si>
  <si>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</si>
  <si>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</si>
  <si>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</si>
  <si>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</si>
  <si>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</si>
  <si>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</si>
  <si>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</si>
  <si>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</si>
  <si>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</si>
  <si>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</si>
  <si>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</si>
  <si>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</si>
  <si>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</si>
  <si>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</si>
  <si>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</si>
  <si>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</si>
  <si>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</si>
  <si>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</si>
  <si>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</si>
  <si>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</si>
  <si>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</si>
  <si>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</si>
  <si>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</si>
  <si>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</si>
  <si>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</si>
  <si>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</si>
  <si>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</si>
  <si>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</si>
  <si>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</si>
  <si>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</si>
  <si>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</si>
  <si>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</si>
  <si>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</si>
  <si>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</si>
  <si>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</si>
  <si>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</si>
  <si>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</si>
  <si>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</si>
  <si>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</si>
  <si>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</si>
  <si>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</si>
  <si>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</si>
  <si>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</si>
  <si>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</si>
  <si>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</si>
  <si>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</si>
  <si>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</si>
  <si>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</si>
  <si>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</si>
  <si>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</si>
  <si>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</si>
  <si>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</si>
  <si>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</si>
  <si>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</si>
  <si>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</si>
  <si>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</si>
  <si>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</si>
  <si>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</si>
  <si>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</si>
  <si>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</si>
  <si>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</si>
  <si>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</si>
  <si>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</si>
  <si>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</si>
  <si>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</si>
  <si>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</si>
  <si>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</si>
  <si>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</si>
  <si>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</si>
  <si>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</si>
  <si>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</si>
  <si>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</si>
  <si>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</si>
  <si>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</si>
  <si>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</si>
  <si>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</si>
  <si>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</si>
  <si>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</si>
  <si>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</si>
  <si>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</si>
  <si>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</si>
  <si>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</si>
  <si>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</si>
  <si>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</si>
  <si>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</si>
  <si>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</si>
  <si>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</si>
  <si>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</si>
  <si>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</si>
  <si>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</si>
  <si>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</si>
  <si>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</si>
  <si>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</si>
  <si>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</si>
  <si>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</si>
  <si>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</si>
  <si>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</si>
  <si>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</si>
  <si>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</si>
  <si>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</si>
  <si>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</si>
  <si>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</si>
  <si>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</si>
  <si>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</si>
  <si>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</si>
  <si>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</si>
  <si>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</si>
  <si>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</si>
  <si>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</si>
  <si>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</si>
  <si>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</si>
  <si>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</si>
  <si>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</si>
  <si>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</si>
  <si>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</si>
  <si>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</si>
  <si>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</si>
  <si>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</si>
  <si>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</si>
  <si>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</si>
  <si>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</si>
  <si>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</si>
  <si>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</si>
  <si>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</si>
  <si>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</si>
  <si>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</si>
  <si>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</si>
  <si>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</si>
  <si>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</si>
  <si>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</si>
  <si>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</si>
  <si>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</si>
  <si>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</si>
  <si>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</si>
  <si>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</si>
  <si>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</si>
  <si>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</si>
  <si>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</si>
  <si>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</si>
  <si>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</si>
  <si>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</si>
  <si>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</si>
  <si>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</si>
  <si>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</si>
  <si>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</si>
  <si>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</si>
  <si>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</si>
  <si>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</si>
  <si>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</si>
  <si>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</si>
  <si>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</si>
  <si>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</si>
  <si>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</si>
  <si>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</si>
  <si>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</si>
  <si>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</si>
  <si>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</si>
  <si>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</si>
  <si>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</si>
  <si>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</si>
  <si>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</si>
  <si>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</si>
  <si>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</si>
  <si>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</si>
  <si>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</si>
  <si>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</si>
  <si>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</si>
  <si>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</si>
  <si>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</si>
  <si>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</si>
  <si>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</si>
  <si>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</si>
  <si>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</si>
  <si>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</si>
  <si>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</si>
  <si>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</si>
  <si>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</si>
  <si>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</si>
  <si>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</si>
  <si>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</si>
  <si>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</si>
  <si>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</si>
  <si>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</si>
  <si>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</si>
  <si>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</si>
  <si>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</si>
  <si>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</si>
  <si>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</si>
  <si>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</si>
  <si>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</si>
  <si>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</si>
  <si>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</si>
  <si>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</si>
  <si>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</si>
  <si>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</si>
  <si>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</si>
  <si>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</si>
  <si>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</si>
  <si>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</si>
  <si>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</si>
  <si>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</si>
  <si>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</si>
  <si>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</si>
  <si>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</si>
  <si>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</si>
  <si>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</si>
  <si>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</si>
  <si>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</si>
  <si>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</si>
  <si>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</si>
  <si>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</si>
  <si>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</si>
  <si>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</si>
  <si>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</si>
  <si>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</si>
  <si>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</si>
  <si>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</si>
  <si>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</si>
  <si>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</si>
  <si>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</si>
  <si>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</si>
  <si>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</si>
  <si>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</si>
  <si>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</si>
  <si>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</si>
  <si>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</si>
  <si>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</si>
  <si>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</si>
  <si>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</si>
  <si>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</si>
  <si>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</si>
  <si>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</si>
  <si>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</si>
  <si>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</si>
  <si>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</si>
  <si>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</si>
  <si>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</si>
  <si>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</si>
  <si>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</si>
  <si>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</si>
  <si>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</si>
  <si>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</si>
  <si>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</si>
  <si>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</si>
  <si>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</si>
  <si>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</si>
  <si>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</si>
  <si>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</si>
  <si>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</si>
  <si>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</si>
  <si>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</si>
  <si>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</si>
  <si>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</si>
  <si>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</si>
  <si>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</si>
  <si>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</si>
  <si>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</si>
  <si>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</si>
  <si>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</si>
  <si>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</si>
  <si>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</si>
  <si>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</si>
  <si>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</si>
  <si>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</si>
  <si>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</si>
  <si>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</si>
  <si>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</si>
  <si>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</si>
  <si>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</si>
  <si>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</si>
  <si>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</si>
  <si>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</si>
  <si>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</si>
  <si>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</si>
  <si>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</si>
  <si>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</si>
  <si>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</si>
  <si>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</si>
  <si>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</si>
  <si>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</si>
  <si>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</si>
  <si>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</si>
  <si>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</si>
  <si>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</si>
  <si>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</si>
  <si>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</si>
  <si>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</si>
  <si>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</si>
  <si>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</si>
  <si>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</si>
  <si>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</si>
  <si>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</si>
  <si>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</si>
  <si>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</si>
  <si>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</si>
  <si>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</si>
  <si>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</si>
  <si>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</si>
  <si>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</si>
  <si>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</si>
  <si>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</si>
  <si>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</si>
  <si>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</si>
  <si>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</si>
  <si>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</si>
  <si>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</si>
  <si>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</si>
  <si>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</si>
  <si>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</si>
  <si>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</si>
  <si>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</si>
  <si>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</si>
  <si>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</si>
  <si>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</si>
  <si>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</si>
  <si>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</si>
  <si>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</si>
  <si>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</si>
  <si>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</si>
  <si>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</si>
  <si>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</si>
  <si>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</si>
  <si>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</si>
  <si>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</si>
  <si>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</si>
  <si>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</si>
  <si>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</si>
  <si>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</si>
  <si>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</si>
  <si>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</si>
  <si>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</si>
  <si>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</si>
  <si>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</si>
  <si>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</si>
  <si>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</si>
  <si>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</si>
  <si>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</si>
  <si>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</si>
  <si>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</si>
  <si>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</si>
  <si>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</si>
  <si>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</si>
  <si>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</si>
  <si>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</si>
  <si>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</si>
  <si>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</si>
  <si>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</si>
  <si>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</si>
  <si>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</si>
  <si>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</si>
  <si>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</si>
  <si>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</si>
  <si>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</si>
  <si>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</si>
  <si>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</si>
  <si>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</si>
  <si>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</si>
  <si>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</si>
  <si>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</si>
  <si>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</si>
  <si>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</si>
  <si>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</si>
  <si>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</si>
  <si>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</si>
  <si>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</si>
  <si>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</si>
  <si>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</si>
  <si>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</si>
  <si>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</si>
  <si>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</si>
  <si>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</si>
  <si>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</si>
  <si>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</si>
  <si>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</si>
  <si>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</si>
  <si>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</si>
  <si>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</si>
  <si>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</si>
  <si>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</si>
  <si>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</si>
  <si>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</si>
  <si>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</si>
  <si>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</si>
  <si>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</si>
  <si>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</si>
  <si>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</si>
  <si>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</si>
  <si>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</si>
  <si>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</si>
  <si>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</si>
  <si>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</si>
  <si>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</si>
  <si>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</si>
  <si>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</si>
  <si>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</si>
  <si>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</si>
  <si>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</si>
  <si>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</si>
  <si>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</si>
  <si>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</si>
  <si>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</si>
  <si>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</si>
  <si>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</si>
  <si>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</si>
  <si>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</si>
  <si>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</si>
  <si>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</si>
  <si>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</si>
  <si>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</si>
  <si>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</si>
  <si>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</si>
  <si>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</si>
  <si>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</si>
  <si>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</si>
  <si>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</si>
  <si>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</si>
  <si>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</si>
  <si>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</si>
  <si>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</si>
  <si>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</si>
  <si>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</si>
  <si>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</si>
  <si>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</si>
  <si>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</si>
  <si>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</si>
  <si>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</si>
  <si>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</si>
  <si>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</si>
  <si>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</si>
  <si>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</si>
  <si>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</si>
  <si>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</si>
  <si>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</si>
  <si>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</si>
  <si>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</si>
  <si>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</si>
  <si>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</si>
  <si>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</si>
  <si>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</si>
  <si>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</si>
  <si>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</si>
  <si>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</si>
  <si>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</si>
  <si>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</si>
  <si>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</si>
  <si>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</si>
  <si>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</si>
  <si>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</si>
  <si>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</si>
  <si>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</si>
  <si>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</si>
  <si>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</si>
  <si>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</si>
  <si>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</si>
  <si>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</si>
  <si>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</si>
  <si>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</si>
  <si>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</si>
  <si>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</si>
  <si>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</si>
  <si>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</si>
  <si>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</si>
  <si>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</si>
  <si>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</si>
  <si>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</si>
  <si>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</si>
  <si>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</si>
  <si>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</si>
  <si>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</si>
  <si>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</si>
  <si>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</si>
  <si>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</si>
  <si>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</si>
  <si>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</si>
  <si>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</si>
  <si>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</si>
  <si>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</si>
  <si>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</si>
  <si>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</si>
  <si>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</si>
  <si>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</si>
  <si>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</si>
  <si>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</si>
  <si>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</si>
  <si>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</si>
  <si>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</si>
  <si>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</si>
  <si>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</si>
  <si>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</si>
  <si>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</si>
  <si>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</si>
  <si>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</si>
  <si>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</si>
  <si>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</si>
  <si>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</si>
  <si>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</si>
  <si>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</si>
  <si>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</si>
  <si>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</si>
  <si>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</si>
  <si>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</si>
  <si>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</si>
  <si>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</si>
  <si>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</si>
  <si>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</si>
  <si>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</si>
  <si>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</si>
  <si>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</si>
  <si>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</si>
  <si>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</si>
  <si>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</si>
  <si>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</si>
  <si>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</si>
  <si>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</si>
  <si>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</si>
  <si>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</si>
  <si>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</si>
  <si>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</si>
  <si>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</si>
  <si>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</si>
  <si>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</si>
  <si>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</si>
  <si>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</si>
  <si>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</si>
  <si>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</si>
  <si>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</si>
  <si>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</si>
  <si>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</si>
  <si>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</si>
  <si>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</si>
  <si>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</si>
  <si>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</si>
  <si>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</si>
  <si>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</si>
  <si>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</si>
  <si>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</si>
  <si>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</si>
  <si>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</si>
  <si>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</si>
  <si>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</si>
  <si>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</si>
  <si>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</si>
  <si>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</si>
  <si>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</si>
  <si>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</si>
  <si>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</si>
  <si>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</si>
  <si>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</si>
  <si>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</si>
  <si>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</si>
  <si>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</si>
  <si>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</si>
  <si>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</si>
  <si>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</si>
  <si>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</si>
  <si>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</si>
  <si>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</si>
  <si>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</si>
  <si>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</si>
  <si>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</si>
  <si>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</si>
  <si>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</si>
  <si>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</si>
  <si>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</si>
  <si>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</si>
  <si>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</si>
  <si>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</si>
  <si>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</si>
  <si>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</si>
  <si>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</si>
  <si>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</si>
  <si>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</si>
  <si>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</si>
  <si>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</si>
  <si>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</si>
  <si>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</si>
  <si>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</si>
  <si>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</si>
  <si>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</si>
  <si>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</si>
  <si>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</si>
  <si>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</si>
  <si>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</si>
  <si>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</si>
  <si>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</si>
  <si>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</si>
  <si>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</si>
  <si>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</si>
  <si>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</si>
  <si>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</si>
  <si>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</si>
  <si>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</si>
  <si>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</si>
  <si>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</si>
  <si>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</si>
  <si>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</si>
  <si>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</si>
  <si>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</si>
  <si>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</si>
  <si>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</si>
  <si>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</si>
  <si>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</si>
  <si>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</si>
  <si>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</si>
  <si>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</si>
  <si>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</si>
  <si>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</si>
  <si>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</si>
  <si>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</si>
  <si>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</si>
  <si>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</si>
  <si>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</si>
  <si>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</si>
  <si>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</si>
  <si>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</si>
  <si>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</si>
  <si>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</si>
  <si>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</si>
  <si>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</si>
  <si>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</si>
  <si>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</si>
  <si>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</si>
  <si>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</si>
  <si>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</si>
  <si>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</si>
  <si>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</si>
  <si>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</si>
  <si>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</si>
  <si>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</si>
  <si>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</si>
  <si>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</si>
  <si>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</si>
  <si>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</si>
  <si>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</si>
  <si>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</si>
  <si>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</si>
  <si>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</si>
  <si>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</si>
  <si>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</si>
  <si>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</si>
  <si>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</si>
  <si>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</si>
  <si>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</si>
  <si>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</si>
  <si>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</si>
  <si>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</si>
  <si>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</si>
  <si>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</si>
  <si>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</si>
  <si>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</si>
  <si>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</si>
  <si>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</si>
  <si>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</si>
  <si>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</si>
  <si>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</si>
  <si>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</si>
  <si>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</si>
  <si>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</si>
  <si>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</si>
  <si>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</si>
  <si>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</si>
  <si>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</si>
  <si>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</si>
  <si>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</si>
  <si>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</si>
  <si>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</si>
  <si>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</si>
  <si>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</si>
  <si>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</si>
  <si>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</si>
  <si>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</si>
  <si>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</si>
  <si>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</si>
  <si>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</si>
  <si>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</si>
  <si>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</si>
  <si>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</si>
  <si>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</si>
  <si>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</si>
  <si>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</si>
  <si>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</si>
  <si>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</si>
  <si>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</si>
  <si>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</si>
  <si>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</si>
  <si>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</si>
  <si>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</si>
  <si>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</si>
  <si>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</si>
  <si>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</si>
  <si>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</si>
  <si>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</si>
  <si>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</si>
  <si>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</si>
  <si>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</si>
  <si>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</si>
  <si>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</si>
  <si>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</si>
  <si>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</si>
  <si>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</si>
  <si>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</si>
  <si>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</si>
  <si>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</si>
  <si>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</si>
  <si>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</si>
  <si>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</si>
  <si>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</si>
  <si>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</si>
  <si>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</si>
  <si>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</si>
  <si>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</si>
  <si>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</si>
  <si>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</si>
  <si>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</si>
  <si>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</si>
  <si>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</si>
  <si>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</si>
  <si>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</si>
  <si>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</si>
  <si>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</si>
  <si>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</si>
  <si>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</si>
  <si>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</si>
  <si>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</si>
  <si>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</si>
  <si>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</si>
  <si>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</si>
  <si>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</si>
  <si>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</si>
  <si>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</si>
  <si>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</si>
  <si>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</si>
  <si>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</si>
  <si>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</si>
  <si>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</si>
  <si>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</si>
  <si>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</si>
  <si>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</si>
  <si>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</si>
  <si>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</si>
  <si>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</si>
  <si>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</si>
  <si>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</si>
  <si>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</si>
  <si>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</si>
  <si>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</si>
  <si>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</si>
  <si>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</si>
  <si>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</si>
  <si>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</si>
  <si>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</si>
  <si>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</si>
  <si>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</si>
  <si>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</si>
  <si>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</si>
  <si>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</si>
  <si>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</si>
  <si>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</si>
  <si>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</si>
  <si>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</si>
  <si>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</si>
  <si>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</si>
  <si>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</si>
  <si>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</si>
  <si>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</si>
  <si>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</si>
  <si>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</si>
  <si>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</si>
  <si>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</si>
  <si>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</si>
  <si>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</si>
  <si>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</si>
  <si>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</si>
  <si>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</si>
  <si>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</si>
  <si>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</si>
  <si>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</si>
  <si>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</si>
  <si>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</si>
  <si>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</si>
  <si>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</si>
  <si>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</si>
  <si>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</si>
  <si>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</si>
  <si>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</si>
  <si>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</si>
  <si>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</si>
  <si>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</si>
  <si>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</si>
  <si>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</si>
  <si>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</si>
  <si>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</si>
  <si>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</si>
  <si>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</si>
  <si>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</si>
  <si>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</si>
  <si>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</si>
  <si>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</si>
  <si>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</si>
  <si>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</si>
  <si>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</si>
  <si>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</si>
  <si>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</si>
  <si>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</si>
  <si>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</si>
  <si>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</si>
  <si>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</si>
  <si>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</si>
  <si>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</si>
  <si>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</si>
  <si>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</si>
  <si>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</si>
  <si>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</si>
  <si>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</si>
  <si>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</si>
  <si>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</si>
  <si>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</si>
  <si>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</si>
  <si>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</si>
  <si>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</si>
  <si>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</si>
  <si>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</si>
  <si>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</si>
  <si>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</si>
  <si>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</si>
  <si>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</si>
  <si>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</si>
  <si>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</si>
  <si>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</si>
  <si>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</si>
  <si>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</si>
  <si>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</si>
  <si>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</si>
  <si>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</si>
  <si>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</si>
  <si>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</si>
  <si>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</si>
  <si>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</si>
  <si>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</si>
  <si>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</si>
  <si>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</si>
  <si>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</si>
  <si>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</si>
  <si>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</si>
  <si>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</si>
  <si>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</si>
  <si>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</si>
  <si>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</si>
  <si>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</si>
  <si>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</si>
  <si>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</si>
  <si>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</si>
  <si>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</si>
  <si>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</si>
  <si>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</si>
  <si>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</si>
  <si>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</si>
  <si>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</si>
  <si>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</si>
  <si>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</si>
  <si>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</si>
  <si>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</si>
  <si>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</si>
  <si>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</si>
  <si>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</si>
  <si>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</si>
  <si>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</si>
  <si>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</si>
  <si>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</si>
  <si>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</si>
  <si>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</si>
  <si>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</si>
  <si>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</si>
  <si>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</si>
  <si>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</si>
  <si>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</si>
  <si>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</si>
  <si>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</si>
  <si>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</si>
  <si>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</si>
  <si>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</si>
  <si>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</si>
  <si>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</si>
  <si>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</si>
  <si>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</si>
  <si>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</si>
  <si>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</si>
  <si>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</si>
  <si>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</si>
  <si>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</si>
  <si>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</si>
  <si>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</si>
  <si>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</si>
  <si>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</si>
  <si>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</si>
  <si>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</si>
  <si>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</si>
  <si>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</si>
  <si>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</si>
  <si>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</si>
  <si>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</si>
  <si>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</si>
  <si>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</si>
  <si>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</si>
  <si>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</si>
  <si>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</si>
  <si>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</si>
  <si>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</si>
  <si>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</si>
  <si>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</si>
  <si>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</si>
  <si>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</si>
  <si>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</si>
  <si>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</si>
  <si>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</si>
  <si>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</si>
  <si>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</si>
  <si>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</si>
  <si>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</si>
  <si>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</si>
  <si>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</si>
  <si>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</si>
  <si>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</si>
  <si>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</si>
  <si>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</si>
  <si>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</si>
  <si>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</si>
  <si>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</si>
  <si>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</si>
  <si>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</si>
  <si>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</si>
  <si>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</si>
  <si>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</si>
  <si>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</si>
  <si>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</si>
  <si>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</si>
  <si>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</si>
  <si>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</si>
  <si>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</si>
  <si>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</si>
  <si>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</si>
  <si>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</si>
  <si>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</si>
  <si>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</si>
  <si>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</si>
  <si>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</si>
  <si>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</si>
  <si>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</si>
  <si>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</si>
  <si>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</si>
  <si>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</si>
  <si>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</si>
  <si>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</si>
  <si>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</si>
  <si>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</si>
  <si>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</si>
  <si>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</si>
  <si>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</si>
  <si>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</si>
  <si>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</si>
  <si>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</si>
  <si>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</si>
  <si>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</si>
  <si>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</si>
  <si>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</si>
  <si>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</si>
  <si>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</si>
  <si>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</si>
  <si>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</si>
  <si>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</si>
  <si>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</si>
  <si>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</si>
  <si>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</si>
  <si>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</si>
  <si>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</si>
  <si>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</si>
  <si>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</si>
  <si>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</si>
  <si>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</si>
  <si>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</si>
  <si>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</si>
  <si>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</si>
  <si>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</si>
  <si>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</si>
  <si>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</si>
  <si>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</si>
  <si>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</si>
  <si>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</si>
  <si>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</si>
  <si>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</si>
  <si>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</si>
  <si>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</si>
  <si>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</si>
  <si>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</si>
  <si>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</si>
  <si>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</si>
  <si>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</si>
  <si>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</si>
  <si>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</si>
  <si>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</si>
  <si>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</si>
  <si>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</si>
  <si>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</si>
  <si>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</si>
  <si>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</si>
  <si>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</si>
  <si>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</si>
  <si>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</si>
  <si>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</si>
  <si>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</si>
  <si>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</si>
  <si>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</si>
  <si>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</si>
  <si>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</si>
  <si>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</si>
  <si>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</si>
  <si>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</si>
  <si>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</si>
  <si>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</si>
  <si>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</si>
  <si>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</si>
  <si>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</si>
  <si>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</si>
  <si>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</si>
  <si>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</si>
  <si>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</si>
  <si>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</si>
  <si>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</si>
  <si>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</si>
  <si>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</si>
  <si>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</si>
  <si>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</si>
  <si>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</si>
  <si>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</si>
  <si>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</si>
  <si>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</si>
  <si>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</si>
  <si>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</si>
  <si>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</si>
  <si>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</si>
  <si>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</si>
  <si>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</si>
  <si>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</si>
  <si>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</si>
  <si>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</si>
  <si>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</si>
  <si>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</si>
  <si>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</si>
  <si>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</si>
  <si>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</si>
  <si>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</si>
  <si>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</si>
  <si>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</si>
  <si>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</si>
  <si>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</si>
  <si>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</si>
  <si>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</si>
  <si>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</si>
  <si>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</si>
  <si>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</si>
  <si>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</si>
  <si>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</si>
  <si>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</si>
  <si>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</si>
  <si>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</si>
  <si>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</si>
  <si>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</si>
  <si>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</si>
  <si>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</si>
  <si>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</si>
  <si>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</si>
  <si>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</si>
  <si>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</si>
  <si>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</si>
  <si>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</si>
  <si>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</si>
  <si>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</si>
  <si>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</si>
  <si>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</si>
  <si>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</si>
  <si>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</si>
  <si>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</si>
  <si>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</si>
  <si>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</si>
  <si>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</si>
  <si>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</si>
  <si>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</si>
  <si>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</si>
  <si>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</si>
  <si>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</si>
  <si>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</si>
  <si>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</si>
  <si>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</si>
  <si>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</si>
  <si>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</si>
  <si>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</si>
  <si>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</si>
  <si>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</si>
  <si>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</si>
  <si>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</si>
  <si>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</si>
  <si>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</si>
  <si>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</si>
  <si>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</si>
  <si>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</si>
  <si>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</si>
  <si>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</si>
  <si>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</si>
  <si>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</si>
  <si>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</si>
  <si>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</si>
  <si>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</si>
  <si>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</si>
  <si>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</si>
  <si>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</si>
  <si>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</si>
  <si>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</si>
  <si>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</si>
  <si>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</si>
  <si>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</si>
  <si>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</si>
  <si>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</si>
  <si>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</si>
  <si>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</si>
  <si>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</si>
  <si>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</si>
  <si>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</si>
  <si>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</si>
  <si>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</si>
  <si>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</si>
  <si>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</si>
  <si>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</si>
  <si>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</si>
  <si>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</si>
  <si>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</si>
  <si>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</si>
  <si>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</si>
  <si>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</si>
  <si>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</si>
  <si>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</si>
  <si>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</si>
  <si>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</si>
  <si>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</si>
  <si>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</si>
  <si>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</si>
  <si>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</si>
  <si>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</si>
  <si>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</si>
  <si>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</si>
  <si>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</si>
  <si>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</si>
  <si>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</si>
  <si>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</si>
  <si>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</si>
  <si>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</si>
  <si>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</si>
  <si>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</si>
  <si>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</si>
  <si>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</si>
  <si>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</si>
  <si>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</si>
  <si>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</si>
  <si>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</si>
  <si>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</si>
  <si>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</si>
  <si>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</si>
  <si>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</si>
  <si>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</si>
  <si>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</si>
  <si>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</si>
  <si>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</si>
  <si>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</si>
  <si>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</si>
  <si>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</si>
  <si>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</si>
  <si>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</si>
  <si>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</si>
  <si>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</si>
  <si>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</si>
  <si>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</si>
  <si>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</si>
  <si>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</si>
  <si>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</si>
  <si>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</si>
  <si>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</si>
  <si>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</si>
  <si>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</si>
  <si>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</si>
  <si>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</si>
  <si>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</si>
  <si>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</si>
  <si>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</si>
  <si>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</si>
  <si>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</si>
  <si>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</si>
  <si>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</si>
  <si>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</si>
  <si>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</si>
  <si>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</si>
  <si>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</si>
  <si>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</si>
  <si>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</si>
  <si>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</si>
  <si>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</si>
  <si>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</si>
  <si>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</si>
  <si>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</si>
  <si>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</si>
  <si>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</si>
  <si>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</si>
  <si>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</si>
  <si>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</si>
  <si>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</si>
  <si>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</si>
  <si>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</si>
  <si>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</si>
  <si>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</si>
  <si>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</si>
  <si>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</si>
  <si>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</si>
  <si>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</si>
  <si>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</si>
  <si>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</si>
  <si>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</si>
  <si>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</si>
  <si>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</si>
  <si>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</si>
  <si>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</si>
  <si>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</si>
  <si>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</si>
  <si>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</si>
  <si>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</si>
  <si>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</si>
  <si>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</si>
  <si>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</si>
  <si>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</si>
  <si>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</si>
  <si>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</si>
  <si>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</si>
  <si>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</si>
  <si>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</si>
  <si>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</si>
  <si>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</si>
  <si>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</si>
  <si>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</si>
  <si>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</si>
  <si>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</si>
  <si>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</si>
  <si>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</si>
  <si>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</si>
  <si>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</si>
  <si>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</si>
  <si>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</si>
  <si>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</si>
  <si>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</si>
  <si>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</si>
  <si>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</si>
  <si>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</si>
  <si>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</si>
  <si>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</si>
  <si>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</si>
  <si>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</si>
  <si>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</si>
  <si>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</si>
  <si>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</si>
  <si>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</si>
  <si>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</si>
  <si>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</si>
  <si>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</si>
  <si>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</si>
  <si>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</si>
  <si>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</si>
  <si>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</si>
  <si>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</si>
  <si>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</si>
  <si>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</si>
  <si>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</si>
  <si>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</si>
  <si>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</si>
  <si>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</si>
  <si>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</si>
  <si>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</si>
  <si>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</si>
  <si>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</si>
  <si>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</si>
  <si>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</si>
  <si>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</si>
  <si>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</si>
  <si>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</si>
  <si>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</si>
  <si>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</si>
  <si>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</si>
  <si>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</si>
  <si>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</si>
  <si>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</si>
  <si>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</si>
  <si>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</si>
  <si>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</si>
  <si>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</si>
  <si>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</si>
  <si>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</si>
  <si>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</si>
  <si>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</si>
  <si>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</si>
  <si>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</si>
  <si>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</si>
  <si>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</si>
  <si>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</si>
  <si>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</si>
  <si>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</si>
  <si>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</si>
  <si>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</si>
  <si>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</si>
  <si>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</si>
  <si>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</si>
  <si>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</si>
  <si>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</si>
  <si>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</si>
  <si>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</si>
  <si>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</si>
  <si>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</si>
  <si>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</si>
  <si>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</si>
  <si>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</si>
  <si>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</si>
  <si>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</si>
  <si>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</si>
  <si>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</si>
  <si>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</si>
  <si>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</si>
  <si>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</si>
  <si>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</si>
  <si>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</si>
  <si>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</si>
  <si>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</si>
  <si>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</si>
  <si>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</si>
  <si>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</si>
  <si>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</si>
  <si>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</si>
  <si>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</si>
  <si>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</si>
  <si>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</si>
  <si>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</si>
  <si>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</si>
  <si>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</si>
  <si>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</si>
  <si>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</si>
  <si>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</si>
  <si>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</si>
  <si>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</si>
  <si>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</si>
  <si>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</si>
  <si>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</si>
  <si>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</si>
  <si>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</si>
  <si>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</si>
  <si>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</si>
  <si>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</si>
  <si>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</si>
  <si>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</si>
  <si>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</si>
  <si>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</si>
  <si>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</si>
  <si>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</si>
  <si>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</si>
  <si>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</si>
  <si>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</si>
  <si>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</si>
  <si>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</si>
  <si>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</si>
  <si>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</si>
  <si>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</si>
  <si>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</si>
  <si>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</si>
  <si>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</si>
  <si>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</si>
  <si>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</si>
  <si>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</si>
  <si>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</si>
  <si>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</si>
  <si>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</si>
  <si>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</si>
  <si>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</si>
  <si>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</si>
  <si>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</si>
  <si>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</si>
  <si>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</si>
  <si>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</si>
  <si>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</si>
  <si>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</si>
  <si>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</si>
  <si>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</si>
  <si>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</si>
  <si>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</si>
  <si>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</si>
  <si>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</si>
  <si>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</si>
  <si>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</si>
  <si>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</si>
  <si>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</si>
  <si>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</si>
  <si>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</si>
  <si>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</si>
  <si>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</si>
  <si>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</si>
  <si>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</si>
  <si>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</si>
  <si>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</si>
  <si>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</si>
  <si>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</si>
  <si>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</si>
  <si>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</si>
  <si>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</si>
  <si>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</si>
  <si>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</si>
  <si>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</si>
  <si>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</si>
  <si>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</si>
  <si>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</si>
  <si>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</si>
  <si>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</si>
  <si>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</si>
  <si>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</si>
  <si>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</si>
  <si>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</si>
  <si>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</si>
  <si>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</si>
  <si>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</si>
  <si>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</si>
  <si>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</si>
  <si>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</si>
  <si>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</si>
  <si>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</si>
  <si>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</si>
  <si>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</si>
  <si>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</si>
  <si>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</si>
  <si>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</si>
  <si>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</si>
  <si>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</si>
  <si>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</si>
  <si>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</si>
  <si>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</si>
  <si>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</si>
  <si>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</si>
  <si>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</si>
  <si>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</si>
  <si>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</si>
  <si>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</si>
  <si>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</si>
  <si>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</si>
  <si>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</si>
  <si>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</si>
  <si>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</si>
  <si>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</si>
  <si>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</si>
  <si>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</si>
  <si>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</si>
  <si>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</si>
  <si>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</si>
  <si>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</si>
  <si>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</si>
  <si>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</si>
  <si>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</si>
  <si>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</si>
  <si>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</si>
  <si>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</si>
  <si>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</si>
  <si>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</si>
  <si>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</si>
  <si>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</si>
  <si>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</si>
  <si>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</si>
  <si>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</si>
  <si>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</si>
  <si>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</si>
  <si>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</si>
  <si>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</si>
  <si>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</si>
  <si>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</si>
  <si>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</si>
  <si>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</si>
  <si>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</si>
  <si>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</si>
  <si>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</si>
  <si>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</si>
  <si>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</si>
  <si>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</si>
  <si>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</si>
  <si>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</si>
  <si>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</si>
  <si>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</si>
  <si>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</si>
  <si>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</si>
  <si>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</si>
  <si>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</si>
  <si>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</si>
  <si>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</si>
  <si>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</si>
  <si>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</si>
  <si>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</si>
  <si>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</si>
  <si>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</si>
  <si>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</si>
  <si>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</si>
  <si>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</si>
  <si>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</si>
  <si>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</si>
  <si>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</si>
  <si>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</si>
  <si>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</si>
  <si>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</si>
  <si>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</si>
  <si>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</si>
  <si>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</si>
  <si>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</si>
  <si>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</si>
  <si>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</si>
  <si>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</si>
  <si>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</si>
  <si>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</si>
  <si>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</si>
  <si>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</si>
  <si>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</si>
  <si>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</si>
  <si>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</si>
  <si>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</si>
  <si>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</si>
  <si>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</si>
  <si>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</si>
  <si>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</si>
  <si>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</si>
  <si>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</si>
  <si>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</si>
  <si>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</si>
  <si>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</si>
  <si>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</si>
  <si>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</si>
  <si>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</si>
  <si>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</si>
  <si>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</si>
  <si>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</si>
  <si>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</si>
  <si>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</si>
  <si>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</si>
  <si>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</si>
  <si>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</si>
  <si>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</si>
  <si>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</si>
  <si>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</si>
  <si>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</si>
  <si>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</si>
  <si>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</si>
  <si>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</si>
  <si>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</si>
  <si>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</si>
  <si>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</si>
  <si>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</si>
  <si>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</si>
  <si>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</si>
  <si>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</si>
  <si>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</si>
  <si>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</si>
  <si>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</si>
  <si>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</si>
  <si>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</si>
  <si>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</si>
  <si>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</si>
  <si>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</si>
  <si>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</si>
  <si>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</si>
  <si>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</si>
  <si>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</si>
  <si>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</si>
  <si>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</si>
  <si>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</si>
  <si>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</si>
  <si>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</si>
  <si>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</si>
  <si>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</si>
  <si>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</si>
  <si>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</si>
  <si>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</si>
  <si>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</si>
  <si>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</si>
  <si>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</si>
  <si>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</si>
  <si>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</si>
  <si>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</si>
  <si>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</si>
  <si>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</si>
  <si>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</si>
  <si>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</si>
  <si>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</si>
  <si>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</si>
  <si>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</si>
  <si>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</si>
  <si>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</si>
  <si>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</si>
  <si>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</si>
  <si>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</si>
  <si>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</si>
  <si>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</si>
  <si>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</si>
  <si>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</si>
  <si>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</si>
  <si>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</si>
  <si>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</si>
  <si>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</si>
  <si>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</si>
  <si>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</si>
  <si>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</si>
  <si>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</si>
  <si>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</si>
  <si>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</si>
  <si>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</si>
  <si>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</si>
  <si>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</si>
  <si>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</si>
  <si>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</si>
  <si>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</si>
  <si>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</si>
  <si>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</si>
  <si>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</si>
  <si>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</si>
  <si>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</si>
  <si>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</si>
  <si>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</si>
  <si>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</si>
  <si>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</si>
  <si>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</si>
  <si>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</si>
  <si>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</si>
  <si>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</si>
  <si>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</si>
  <si>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</si>
  <si>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</si>
  <si>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</si>
  <si>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</si>
  <si>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</si>
  <si>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</si>
  <si>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</si>
  <si>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</si>
  <si>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</si>
  <si>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</si>
  <si>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</si>
  <si>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</si>
  <si>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</si>
  <si>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</si>
  <si>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</si>
  <si>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</si>
  <si>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</si>
  <si>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</si>
  <si>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</si>
  <si>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</si>
  <si>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</si>
  <si>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</si>
  <si>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</si>
  <si>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</si>
  <si>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</si>
  <si>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</si>
  <si>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</si>
  <si>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</si>
  <si>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</si>
  <si>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</si>
  <si>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</si>
  <si>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</si>
  <si>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</si>
  <si>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</si>
  <si>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</si>
  <si>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</si>
  <si>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</si>
  <si>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</si>
  <si>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</si>
  <si>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</si>
  <si>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</si>
  <si>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</si>
  <si>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</si>
  <si>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</si>
  <si>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</si>
  <si>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</si>
  <si>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</si>
  <si>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</si>
  <si>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</si>
  <si>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</si>
  <si>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</si>
  <si>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</si>
  <si>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</si>
  <si>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</si>
  <si>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</si>
  <si>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</si>
  <si>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</si>
  <si>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</si>
  <si>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</si>
  <si>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</si>
  <si>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</si>
  <si>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</si>
  <si>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</si>
  <si>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</si>
  <si>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</si>
  <si>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</si>
  <si>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</si>
  <si>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</si>
  <si>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</si>
  <si>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</si>
  <si>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</si>
  <si>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</si>
  <si>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</si>
  <si>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</si>
  <si>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</si>
  <si>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</si>
  <si>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</si>
  <si>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</si>
  <si>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</si>
  <si>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</si>
  <si>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</si>
  <si>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</si>
  <si>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</si>
  <si>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</si>
  <si>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</si>
  <si>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</si>
  <si>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</si>
  <si>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</si>
  <si>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</si>
  <si>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</si>
  <si>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</si>
  <si>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</si>
  <si>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</si>
  <si>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</si>
  <si>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</si>
  <si>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</si>
  <si>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</si>
  <si>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</si>
  <si>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</si>
  <si>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</si>
  <si>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</si>
  <si>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</si>
  <si>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</si>
  <si>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</si>
  <si>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</si>
  <si>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</si>
  <si>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</si>
  <si>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</si>
  <si>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</si>
  <si>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</si>
  <si>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</si>
  <si>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</si>
  <si>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</si>
  <si>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</si>
  <si>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</si>
  <si>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</si>
  <si>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</si>
  <si>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</si>
  <si>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</si>
  <si>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</si>
  <si>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</si>
  <si>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</si>
  <si>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</si>
  <si>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</si>
  <si>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</si>
  <si>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</si>
  <si>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</si>
  <si>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</si>
  <si>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</si>
  <si>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</si>
  <si>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</si>
  <si>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</si>
  <si>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</si>
  <si>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</si>
  <si>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</si>
  <si>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</si>
  <si>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</si>
  <si>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</si>
  <si>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</si>
  <si>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</si>
  <si>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</si>
  <si>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</si>
  <si>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</si>
  <si>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</si>
  <si>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</si>
  <si>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</si>
  <si>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</si>
  <si>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</si>
  <si>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</si>
  <si>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</si>
  <si>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</si>
  <si>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</si>
  <si>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</si>
  <si>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</si>
  <si>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</si>
  <si>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</si>
  <si>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</si>
  <si>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</si>
  <si>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</si>
  <si>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</si>
  <si>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</si>
  <si>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</si>
  <si>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</si>
  <si>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</si>
  <si>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</si>
  <si>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</si>
  <si>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</si>
  <si>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</si>
  <si>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</si>
  <si>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</si>
  <si>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</si>
  <si>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</si>
  <si>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</si>
  <si>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</si>
  <si>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</si>
  <si>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</si>
  <si>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</si>
  <si>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</si>
  <si>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</si>
  <si>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</si>
  <si>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</si>
  <si>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</si>
  <si>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</si>
  <si>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</si>
  <si>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</si>
  <si>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</si>
  <si>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</si>
  <si>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</si>
  <si>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</si>
  <si>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</si>
  <si>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</si>
  <si>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</si>
  <si>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</si>
  <si>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</si>
  <si>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</si>
  <si>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</si>
  <si>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</si>
  <si>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</si>
  <si>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</si>
  <si>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</si>
  <si>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</si>
  <si>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</si>
  <si>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</si>
  <si>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</si>
  <si>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</si>
  <si>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</si>
  <si>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</si>
  <si>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</si>
  <si>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</si>
  <si>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</si>
  <si>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</si>
  <si>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</si>
  <si>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</si>
  <si>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</si>
  <si>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</si>
  <si>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</si>
  <si>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</si>
  <si>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</si>
  <si>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</si>
  <si>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</si>
  <si>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</si>
  <si>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</si>
  <si>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</si>
  <si>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</si>
  <si>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</si>
  <si>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</si>
  <si>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</si>
  <si>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</si>
  <si>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</si>
  <si>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</si>
  <si>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</si>
  <si>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</si>
  <si>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</si>
  <si>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</si>
  <si>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</si>
  <si>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</si>
  <si>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</si>
  <si>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</si>
  <si>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</si>
  <si>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</si>
  <si>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</si>
  <si>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</si>
  <si>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</si>
  <si>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</si>
  <si>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</si>
  <si>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</si>
  <si>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</si>
  <si>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</si>
  <si>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</si>
  <si>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</si>
  <si>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</si>
  <si>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</si>
  <si>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</si>
  <si>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</si>
  <si>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</si>
  <si>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</si>
  <si>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</si>
  <si>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</si>
  <si>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</si>
  <si>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</si>
  <si>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</si>
  <si>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</si>
  <si>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</si>
  <si>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</si>
  <si>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</si>
  <si>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</si>
  <si>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</si>
  <si>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</si>
  <si>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</si>
  <si>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</si>
  <si>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</si>
  <si>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</si>
  <si>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</si>
  <si>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</si>
  <si>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</si>
  <si>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</si>
  <si>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</si>
  <si>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</si>
  <si>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</si>
  <si>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</si>
  <si>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</si>
  <si>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</si>
  <si>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</si>
  <si>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</si>
  <si>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</si>
  <si>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</si>
  <si>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</si>
  <si>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</si>
  <si>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</si>
  <si>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</si>
  <si>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</si>
  <si>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</si>
  <si>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</si>
  <si>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</si>
  <si>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</si>
  <si>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</si>
  <si>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</si>
  <si>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</si>
  <si>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</si>
  <si>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</si>
  <si>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</si>
  <si>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</si>
  <si>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</si>
  <si>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</si>
  <si>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</si>
  <si>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</si>
  <si>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</si>
  <si>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</si>
  <si>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</si>
  <si>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</si>
  <si>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</si>
  <si>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</si>
  <si>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</si>
  <si>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</si>
  <si>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</si>
  <si>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</si>
  <si>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</si>
  <si>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</si>
  <si>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</si>
  <si>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</si>
  <si>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</si>
  <si>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</si>
  <si>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</si>
  <si>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</si>
  <si>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</si>
  <si>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</si>
  <si>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</si>
  <si>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</si>
  <si>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</si>
  <si>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</si>
  <si>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</si>
  <si>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</si>
  <si>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</si>
  <si>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</si>
  <si>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</si>
  <si>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</si>
  <si>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</si>
  <si>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</si>
  <si>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</si>
  <si>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</si>
  <si>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</si>
  <si>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</si>
  <si>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</si>
  <si>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</si>
  <si>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</si>
  <si>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</si>
  <si>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</si>
  <si>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</si>
  <si>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</si>
  <si>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</si>
  <si>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</si>
  <si>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</si>
  <si>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</si>
  <si>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</si>
  <si>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</si>
  <si>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</si>
  <si>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</si>
  <si>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</si>
  <si>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</si>
  <si>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</si>
  <si>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</si>
  <si>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</si>
  <si>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</si>
  <si>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</si>
  <si>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</si>
  <si>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</si>
  <si>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</si>
  <si>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</si>
  <si>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</si>
  <si>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</si>
  <si>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</si>
  <si>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</si>
  <si>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</si>
  <si>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</si>
  <si>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</si>
  <si>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</si>
  <si>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</si>
  <si>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</si>
  <si>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</si>
  <si>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</si>
  <si>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</si>
  <si>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</si>
  <si>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</si>
  <si>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</si>
  <si>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</si>
  <si>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</si>
  <si>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</si>
  <si>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</si>
  <si>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</si>
  <si>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</si>
  <si>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</si>
  <si>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</si>
  <si>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</si>
  <si>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</si>
  <si>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</si>
  <si>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</si>
  <si>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</si>
  <si>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</si>
  <si>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</si>
  <si>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</si>
  <si>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</si>
  <si>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</si>
  <si>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</si>
  <si>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</si>
  <si>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</si>
  <si>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</si>
  <si>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</si>
  <si>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</si>
  <si>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</si>
  <si>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</si>
  <si>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</si>
  <si>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</si>
  <si>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</si>
  <si>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</si>
  <si>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</si>
  <si>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</si>
  <si>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</si>
  <si>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</si>
  <si>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</si>
  <si>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</si>
  <si>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</si>
  <si>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</si>
  <si>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</si>
  <si>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</si>
  <si>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</si>
  <si>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</si>
  <si>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</si>
  <si>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</si>
  <si>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</si>
  <si>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</si>
  <si>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</si>
  <si>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</si>
  <si>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</si>
  <si>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</si>
  <si>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</si>
  <si>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</si>
  <si>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</si>
  <si>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</si>
  <si>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</si>
  <si>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</si>
  <si>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</si>
  <si>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</si>
  <si>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</si>
  <si>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</si>
  <si>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</si>
  <si>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</si>
  <si>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</si>
  <si>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</si>
  <si>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</si>
  <si>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</si>
  <si>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</si>
  <si>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</si>
  <si>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</si>
  <si>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</si>
  <si>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</si>
  <si>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</si>
  <si>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</si>
  <si>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</si>
  <si>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</si>
  <si>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</si>
  <si>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</si>
  <si>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</si>
  <si>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</si>
  <si>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</si>
  <si>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</si>
  <si>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</si>
  <si>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</si>
  <si>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</si>
  <si>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</si>
  <si>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</si>
  <si>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</si>
  <si>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</si>
  <si>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</si>
  <si>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</si>
  <si>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</si>
  <si>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</si>
  <si>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</si>
  <si>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</si>
  <si>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</si>
  <si>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</si>
  <si>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</si>
  <si>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</si>
  <si>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</si>
  <si>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</si>
  <si>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</si>
  <si>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</si>
  <si>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</si>
  <si>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</si>
  <si>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</si>
  <si>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</si>
  <si>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</si>
  <si>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</si>
  <si>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</si>
  <si>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</si>
  <si>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</si>
  <si>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</si>
  <si>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</si>
  <si>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</si>
  <si>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</si>
  <si>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</si>
  <si>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</si>
  <si>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</si>
  <si>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</si>
  <si>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</si>
  <si>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</si>
  <si>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</si>
  <si>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</si>
  <si>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</si>
  <si>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</si>
  <si>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</si>
  <si>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</si>
  <si>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</si>
  <si>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</si>
  <si>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</si>
  <si>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</si>
  <si>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</si>
  <si>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</si>
  <si>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</si>
  <si>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</si>
  <si>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</si>
  <si>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</si>
  <si>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</si>
  <si>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</si>
  <si>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</si>
  <si>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</si>
  <si>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</si>
  <si>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</si>
  <si>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</si>
  <si>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</si>
  <si>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</si>
  <si>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</si>
  <si>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</si>
  <si>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</si>
  <si>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</si>
  <si>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</si>
  <si>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</si>
  <si>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</si>
  <si>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</si>
  <si>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</si>
  <si>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</si>
  <si>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</si>
  <si>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</si>
  <si>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</si>
  <si>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</si>
  <si>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</si>
  <si>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</si>
  <si>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</si>
  <si>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</si>
  <si>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</si>
  <si>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</si>
  <si>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</si>
  <si>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</si>
  <si>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</si>
  <si>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</si>
  <si>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</si>
  <si>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</si>
  <si>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</si>
  <si>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</si>
  <si>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</si>
  <si>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</si>
  <si>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</si>
  <si>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</si>
  <si>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</si>
  <si>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</si>
  <si>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</si>
  <si>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</si>
  <si>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</si>
  <si>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</si>
  <si>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</si>
  <si>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</si>
  <si>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</si>
  <si>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</si>
  <si>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</si>
  <si>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</si>
  <si>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</si>
  <si>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</si>
  <si>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</si>
  <si>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</si>
  <si>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</si>
  <si>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</si>
  <si>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</si>
  <si>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</si>
  <si>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</si>
  <si>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</si>
  <si>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</si>
  <si>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</si>
  <si>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</si>
  <si>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</si>
  <si>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</si>
  <si>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</si>
  <si>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</si>
  <si>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</si>
  <si>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</si>
  <si>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</si>
  <si>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</si>
  <si>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</si>
  <si>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</si>
  <si>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</si>
  <si>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</si>
  <si>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</si>
  <si>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</si>
  <si>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</si>
  <si>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</si>
  <si>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</si>
  <si>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</si>
  <si>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</si>
  <si>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</si>
  <si>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</si>
  <si>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</si>
  <si>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</si>
  <si>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</si>
  <si>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</si>
  <si>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</si>
  <si>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</si>
  <si>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</si>
  <si>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</si>
  <si>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</si>
  <si>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</si>
  <si>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</si>
  <si>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</si>
  <si>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</si>
  <si>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</si>
  <si>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</si>
  <si>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</si>
  <si>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</si>
  <si>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</si>
  <si>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</si>
  <si>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</si>
  <si>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</si>
  <si>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</si>
  <si>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</si>
  <si>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</si>
  <si>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</si>
  <si>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</si>
  <si>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</si>
  <si>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</si>
  <si>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</si>
  <si>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</si>
  <si>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</si>
  <si>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</si>
  <si>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</si>
  <si>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</si>
  <si>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</si>
  <si>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</si>
  <si>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</si>
  <si>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</si>
  <si>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</si>
  <si>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</si>
  <si>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</si>
  <si>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</si>
  <si>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</si>
  <si>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</si>
  <si>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</si>
  <si>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</si>
  <si>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</si>
  <si>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</si>
  <si>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</si>
  <si>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</si>
  <si>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</si>
  <si>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</si>
  <si>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</si>
  <si>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</si>
  <si>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</si>
  <si>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</si>
  <si>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</si>
  <si>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</si>
  <si>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</si>
  <si>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</si>
  <si>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</si>
  <si>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</si>
  <si>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</si>
  <si>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</si>
  <si>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</si>
  <si>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</si>
  <si>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</si>
  <si>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</si>
  <si>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</si>
  <si>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</si>
  <si>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</si>
  <si>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</si>
  <si>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</si>
  <si>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</si>
  <si>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</si>
  <si>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</si>
  <si>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</si>
  <si>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</si>
  <si>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</si>
  <si>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</si>
  <si>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</si>
  <si>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</si>
  <si>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</si>
  <si>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</si>
  <si>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</si>
  <si>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</si>
  <si>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</si>
  <si>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</si>
  <si>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</si>
  <si>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</si>
  <si>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</si>
  <si>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</si>
  <si>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</si>
  <si>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</si>
  <si>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</si>
  <si>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</si>
  <si>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</si>
  <si>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</si>
  <si>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</si>
  <si>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</si>
  <si>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</si>
  <si>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</si>
  <si>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</si>
  <si>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</si>
  <si>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</si>
  <si>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</si>
  <si>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</si>
  <si>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</si>
  <si>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</si>
  <si>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</si>
  <si>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</si>
  <si>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</si>
  <si>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</si>
  <si>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</si>
  <si>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</si>
  <si>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</si>
  <si>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</si>
  <si>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</si>
  <si>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</si>
  <si>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</si>
  <si>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</si>
  <si>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</si>
  <si>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</si>
  <si>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</si>
  <si>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</si>
  <si>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</si>
  <si>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</si>
  <si>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</si>
  <si>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</si>
  <si>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</si>
  <si>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</si>
  <si>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</si>
  <si>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</si>
  <si>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</si>
  <si>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</si>
  <si>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</si>
  <si>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</si>
  <si>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</si>
  <si>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</si>
  <si>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</si>
  <si>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</si>
  <si>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</si>
  <si>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</si>
  <si>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</si>
  <si>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</si>
  <si>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</si>
  <si>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</si>
  <si>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</si>
  <si>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</si>
  <si>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</si>
  <si>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</si>
  <si>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</si>
  <si>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</si>
  <si>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</si>
  <si>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</si>
  <si>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</si>
  <si>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</si>
  <si>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</si>
  <si>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</si>
  <si>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</si>
  <si>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</si>
  <si>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</si>
  <si>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</si>
  <si>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</si>
  <si>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</si>
  <si>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</si>
  <si>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</si>
  <si>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</si>
  <si>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</si>
  <si>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</si>
  <si>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</si>
  <si>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</si>
  <si>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</si>
  <si>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</si>
  <si>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</si>
  <si>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</si>
  <si>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</si>
  <si>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</si>
  <si>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</si>
  <si>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</si>
  <si>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</si>
  <si>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</si>
  <si>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</si>
  <si>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</si>
  <si>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</si>
  <si>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</si>
  <si>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</si>
  <si>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</si>
  <si>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</si>
  <si>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</si>
  <si>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</si>
  <si>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</si>
  <si>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</si>
  <si>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</si>
  <si>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</si>
  <si>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</si>
  <si>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</si>
  <si>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</si>
  <si>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</si>
  <si>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</si>
  <si>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</si>
  <si>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</si>
  <si>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</si>
  <si>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</si>
  <si>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</si>
  <si>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</si>
  <si>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</si>
  <si>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</si>
  <si>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</si>
  <si>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</si>
  <si>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</si>
  <si>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</si>
  <si>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</si>
  <si>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</si>
  <si>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</si>
  <si>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</si>
  <si>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</si>
  <si>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</si>
  <si>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</si>
  <si>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</si>
  <si>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</si>
  <si>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</si>
  <si>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</si>
  <si>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</si>
  <si>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</si>
  <si>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</si>
  <si>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</si>
  <si>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</si>
  <si>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</si>
  <si>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</si>
  <si>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</si>
  <si>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</si>
  <si>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</si>
  <si>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</si>
  <si>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</si>
  <si>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</si>
  <si>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</si>
  <si>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</si>
  <si>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</si>
  <si>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</si>
  <si>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</si>
  <si>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</si>
  <si>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</si>
  <si>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</si>
  <si>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</si>
  <si>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</si>
  <si>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</si>
  <si>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</si>
  <si>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</si>
  <si>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</si>
  <si>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</si>
  <si>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</si>
  <si>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</si>
  <si>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</si>
  <si>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</si>
  <si>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</si>
  <si>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</si>
  <si>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</si>
  <si>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</si>
  <si>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</si>
  <si>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</si>
  <si>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</si>
  <si>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</si>
  <si>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</si>
  <si>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</si>
  <si>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</si>
  <si>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</si>
  <si>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</si>
  <si>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</si>
  <si>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</si>
  <si>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</si>
  <si>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</si>
  <si>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</si>
  <si>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</si>
  <si>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</si>
  <si>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</si>
  <si>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</si>
  <si>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</si>
  <si>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</si>
  <si>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</si>
  <si>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</si>
  <si>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</si>
  <si>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</si>
  <si>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</si>
  <si>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</si>
  <si>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</si>
  <si>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</si>
  <si>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</si>
  <si>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</si>
  <si>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</si>
  <si>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</si>
  <si>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</si>
  <si>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</si>
  <si>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</si>
  <si>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</si>
  <si>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</si>
  <si>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</si>
  <si>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</si>
  <si>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</si>
  <si>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</si>
  <si>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</si>
  <si>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</si>
  <si>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</si>
  <si>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</si>
  <si>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</si>
  <si>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</si>
  <si>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</si>
  <si>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</si>
  <si>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</si>
  <si>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</si>
  <si>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</si>
  <si>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</si>
  <si>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</si>
  <si>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</si>
  <si>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</si>
  <si>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</si>
  <si>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</si>
  <si>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</si>
  <si>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</si>
  <si>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</si>
  <si>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</si>
  <si>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</si>
  <si>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</si>
  <si>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</si>
  <si>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</si>
  <si>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</si>
  <si>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</si>
  <si>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</si>
  <si>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</si>
  <si>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</si>
  <si>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</si>
  <si>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</si>
  <si>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</si>
  <si>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</si>
  <si>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</si>
  <si>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</si>
  <si>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</si>
  <si>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</si>
  <si>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</si>
  <si>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</si>
  <si>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</si>
  <si>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</si>
  <si>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</si>
  <si>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</si>
  <si>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</si>
  <si>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</si>
  <si>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</si>
  <si>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</si>
  <si>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</si>
  <si>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</si>
  <si>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</si>
  <si>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</si>
  <si>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</si>
  <si>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</si>
  <si>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</si>
  <si>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</si>
  <si>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</si>
  <si>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</si>
  <si>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</si>
  <si>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</si>
  <si>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</si>
  <si>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</si>
  <si>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</si>
  <si>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</si>
  <si>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</si>
  <si>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</si>
  <si>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</si>
  <si>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</si>
  <si>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</si>
  <si>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</si>
  <si>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</si>
  <si>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</si>
  <si>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</si>
  <si>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</si>
  <si>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</si>
  <si>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</si>
  <si>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</si>
  <si>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</si>
  <si>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</si>
  <si>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</si>
  <si>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</si>
  <si>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</si>
  <si>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</si>
  <si>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</si>
  <si>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</si>
  <si>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</si>
  <si>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</si>
  <si>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</si>
  <si>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</si>
  <si>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</si>
  <si>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</si>
  <si>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</si>
  <si>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</si>
  <si>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</si>
  <si>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</si>
  <si>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</si>
  <si>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</si>
  <si>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</si>
  <si>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</si>
  <si>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</si>
  <si>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</si>
  <si>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</si>
  <si>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</si>
  <si>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</si>
  <si>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</si>
  <si>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</si>
  <si>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</si>
  <si>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</si>
  <si>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</si>
  <si>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</si>
  <si>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</si>
  <si>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</si>
  <si>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</si>
  <si>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</si>
  <si>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</si>
  <si>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</si>
  <si>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</si>
  <si>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</si>
  <si>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</si>
  <si>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</si>
  <si>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</si>
  <si>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</si>
  <si>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</si>
  <si>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</si>
  <si>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</si>
  <si>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</si>
  <si>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</si>
  <si>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</si>
  <si>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</si>
  <si>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</si>
  <si>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</si>
  <si>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</si>
  <si>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</si>
  <si>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</si>
  <si>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</si>
  <si>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</si>
  <si>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</si>
  <si>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</si>
  <si>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</si>
  <si>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</si>
  <si>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</si>
  <si>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</si>
  <si>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</si>
  <si>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</si>
  <si>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</si>
  <si>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</si>
  <si>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</si>
  <si>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</si>
  <si>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</si>
  <si>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</si>
  <si>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</si>
  <si>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</si>
  <si>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</si>
  <si>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</si>
  <si>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</si>
  <si>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</si>
  <si>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</si>
  <si>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</si>
  <si>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</si>
  <si>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</si>
  <si>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</si>
  <si>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</si>
  <si>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</si>
  <si>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</si>
  <si>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</si>
  <si>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</si>
  <si>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</si>
  <si>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</si>
  <si>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</si>
  <si>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</si>
  <si>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</si>
  <si>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</si>
  <si>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</si>
  <si>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</si>
  <si>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</si>
  <si>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</si>
  <si>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</si>
  <si>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</si>
  <si>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</si>
  <si>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</si>
  <si>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</si>
  <si>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</si>
  <si>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</si>
  <si>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</si>
  <si>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</si>
  <si>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</si>
  <si>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</si>
  <si>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</si>
  <si>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</si>
  <si>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</si>
  <si>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</si>
  <si>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</si>
  <si>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</si>
  <si>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</si>
  <si>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</si>
  <si>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</si>
  <si>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</si>
  <si>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</si>
  <si>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</si>
  <si>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</si>
  <si>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</si>
  <si>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</si>
  <si>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</si>
  <si>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</si>
  <si>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</si>
  <si>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</si>
  <si>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</si>
  <si>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</si>
  <si>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</si>
  <si>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</si>
  <si>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</si>
  <si>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</si>
  <si>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</si>
  <si>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</si>
  <si>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</si>
  <si>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</si>
  <si>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</si>
  <si>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</si>
  <si>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</si>
  <si>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</si>
  <si>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</si>
  <si>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</si>
  <si>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</si>
  <si>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</si>
  <si>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</si>
  <si>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</si>
  <si>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</si>
  <si>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</si>
  <si>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</si>
  <si>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</si>
  <si>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</si>
  <si>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</si>
  <si>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</si>
  <si>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</si>
  <si>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</si>
  <si>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</si>
  <si>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</si>
  <si>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</si>
  <si>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</si>
  <si>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</si>
  <si>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</si>
  <si>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</si>
  <si>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</si>
  <si>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</si>
  <si>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</si>
  <si>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</si>
  <si>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</si>
  <si>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</si>
  <si>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</si>
  <si>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</si>
  <si>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</si>
  <si>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</si>
  <si>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</si>
  <si>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</si>
  <si>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</si>
  <si>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</si>
  <si>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</si>
  <si>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</si>
  <si>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</si>
  <si>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</si>
  <si>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</si>
  <si>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</si>
  <si>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</si>
  <si>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</si>
  <si>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</si>
  <si>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</si>
  <si>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</si>
  <si>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</si>
  <si>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</si>
  <si>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</si>
  <si>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</si>
  <si>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</si>
  <si>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</si>
  <si>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</si>
  <si>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</si>
  <si>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</si>
  <si>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</si>
  <si>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</si>
  <si>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</si>
  <si>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</si>
  <si>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</si>
  <si>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</si>
  <si>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</si>
  <si>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</si>
  <si>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</si>
  <si>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</si>
  <si>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</si>
  <si>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</si>
  <si>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</si>
  <si>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</si>
  <si>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</si>
  <si>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</si>
  <si>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</si>
  <si>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</si>
  <si>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</si>
  <si>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</si>
  <si>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</si>
  <si>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</si>
  <si>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</si>
  <si>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</si>
  <si>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</si>
  <si>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</si>
  <si>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</si>
  <si>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</si>
  <si>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</si>
  <si>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</si>
  <si>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</si>
  <si>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</si>
  <si>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</si>
  <si>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</si>
  <si>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</si>
  <si>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</si>
  <si>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</si>
  <si>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</si>
  <si>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</si>
  <si>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</si>
  <si>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</si>
  <si>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</si>
  <si>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</si>
  <si>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</si>
  <si>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</si>
  <si>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</si>
  <si>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</si>
  <si>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</si>
  <si>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</si>
  <si>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</si>
  <si>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</si>
  <si>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</si>
  <si>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</si>
  <si>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</si>
  <si>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</si>
  <si>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</si>
  <si>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</si>
  <si>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</si>
  <si>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</si>
  <si>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</si>
  <si>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</si>
  <si>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</si>
  <si>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</si>
  <si>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</si>
  <si>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</si>
  <si>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</si>
  <si>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</si>
  <si>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</si>
  <si>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</si>
  <si>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</si>
  <si>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</si>
  <si>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</si>
  <si>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</si>
  <si>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</si>
  <si>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</si>
  <si>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</si>
  <si>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</si>
  <si>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</si>
  <si>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</si>
  <si>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</si>
  <si>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</si>
  <si>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</si>
  <si>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</si>
  <si>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</si>
  <si>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</si>
  <si>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</si>
  <si>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</si>
  <si>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</si>
  <si>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</si>
  <si>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</si>
  <si>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</si>
  <si>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</si>
  <si>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</si>
  <si>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</si>
  <si>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</si>
  <si>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</si>
  <si>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</si>
  <si>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</si>
  <si>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</si>
  <si>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</si>
  <si>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</si>
  <si>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</si>
  <si>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</si>
  <si>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</si>
  <si>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</si>
  <si>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</si>
  <si>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</si>
  <si>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</si>
  <si>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</si>
  <si>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</si>
  <si>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</si>
  <si>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</si>
  <si>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</si>
  <si>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</si>
  <si>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</si>
  <si>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</si>
  <si>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</si>
  <si>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</si>
  <si>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</si>
  <si>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</si>
  <si>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</si>
  <si>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</si>
  <si>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</si>
  <si>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</si>
  <si>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</si>
  <si>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</si>
  <si>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</si>
  <si>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</si>
  <si>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</si>
  <si>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</si>
  <si>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</si>
  <si>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</si>
  <si>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</si>
  <si>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</si>
  <si>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</si>
  <si>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</si>
  <si>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</si>
  <si>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</si>
  <si>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</si>
  <si>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</si>
  <si>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</si>
  <si>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</si>
  <si>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</si>
  <si>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</si>
  <si>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</si>
  <si>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</si>
  <si>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</si>
  <si>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</si>
  <si>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</si>
  <si>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</si>
  <si>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</si>
  <si>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</si>
  <si>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</si>
  <si>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</si>
  <si>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</si>
  <si>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</si>
  <si>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</si>
  <si>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</si>
  <si>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</si>
  <si>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</si>
  <si>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</si>
  <si>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</si>
  <si>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</si>
  <si>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</si>
  <si>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</si>
  <si>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</si>
  <si>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</si>
  <si>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</si>
  <si>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</si>
  <si>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</si>
  <si>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</si>
  <si>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</si>
  <si>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</si>
  <si>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</si>
  <si>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</si>
  <si>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</si>
  <si>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</si>
  <si>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</si>
  <si>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</si>
  <si>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</si>
  <si>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</si>
  <si>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</si>
  <si>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</si>
  <si>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</si>
  <si>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</si>
  <si>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</si>
  <si>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</si>
  <si>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</si>
  <si>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</si>
  <si>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</si>
  <si>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</si>
  <si>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</si>
  <si>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</si>
  <si>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</si>
  <si>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</si>
  <si>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</si>
  <si>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</si>
  <si>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</si>
  <si>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</si>
  <si>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</si>
  <si>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</si>
  <si>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</si>
  <si>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</si>
  <si>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</si>
  <si>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</si>
  <si>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</si>
  <si>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</si>
  <si>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</si>
  <si>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</si>
  <si>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</si>
  <si>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</si>
  <si>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</si>
  <si>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</si>
  <si>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</si>
  <si>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</si>
  <si>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</si>
  <si>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</si>
  <si>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</si>
  <si>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</si>
  <si>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</si>
  <si>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</si>
  <si>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</si>
  <si>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</si>
  <si>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</si>
  <si>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</si>
  <si>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</si>
  <si>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</si>
  <si>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</si>
  <si>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</si>
  <si>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</si>
  <si>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</si>
  <si>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</si>
  <si>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</si>
  <si>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</si>
  <si>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</si>
  <si>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</si>
  <si>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</si>
  <si>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</si>
  <si>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</si>
  <si>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</si>
  <si>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</si>
  <si>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</si>
  <si>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</si>
  <si>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</si>
  <si>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</si>
  <si>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</si>
  <si>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</si>
  <si>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</si>
  <si>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</si>
  <si>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</si>
  <si>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</si>
  <si>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</si>
  <si>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</si>
  <si>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</si>
  <si>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</si>
  <si>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</si>
  <si>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</si>
  <si>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</si>
  <si>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</si>
  <si>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</si>
  <si>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</si>
  <si>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</si>
  <si>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</si>
  <si>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</si>
  <si>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</si>
  <si>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</si>
  <si>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</si>
  <si>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</si>
  <si>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</si>
  <si>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</si>
  <si>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</si>
  <si>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</si>
  <si>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</si>
  <si>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</si>
  <si>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</si>
  <si>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</si>
  <si>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</si>
  <si>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</si>
  <si>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</si>
  <si>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</si>
  <si>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</si>
  <si>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</si>
  <si>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</si>
  <si>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</si>
  <si>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</si>
  <si>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</si>
  <si>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</si>
  <si>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</si>
  <si>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</si>
  <si>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</si>
  <si>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</si>
  <si>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</si>
  <si>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</si>
  <si>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</si>
  <si>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</si>
  <si>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</si>
  <si>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</si>
  <si>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</si>
  <si>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</si>
  <si>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</si>
  <si>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</si>
  <si>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</si>
  <si>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</si>
  <si>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</si>
  <si>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</si>
  <si>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</si>
  <si>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</si>
  <si>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</si>
  <si>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</si>
  <si>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</si>
  <si>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</si>
  <si>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</si>
  <si>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</si>
  <si>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</si>
  <si>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</si>
  <si>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</si>
  <si>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</si>
  <si>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</si>
  <si>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</si>
  <si>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</si>
  <si>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</si>
  <si>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</si>
  <si>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</si>
  <si>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</si>
  <si>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</si>
  <si>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</si>
  <si>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</si>
  <si>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</si>
  <si>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</si>
  <si>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</si>
  <si>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</si>
  <si>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</si>
  <si>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</si>
  <si>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</si>
  <si>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</si>
  <si>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</si>
  <si>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</si>
  <si>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</si>
  <si>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</si>
  <si>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</si>
  <si>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</si>
  <si>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</si>
  <si>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</si>
  <si>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</si>
  <si>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</si>
  <si>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</si>
  <si>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</si>
  <si>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</si>
  <si>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</si>
  <si>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</si>
  <si>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</si>
  <si>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</si>
  <si>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</si>
  <si>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</si>
  <si>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</si>
  <si>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</si>
  <si>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</si>
  <si>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</si>
  <si>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</si>
  <si>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</si>
  <si>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</si>
  <si>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</si>
  <si>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</si>
  <si>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</si>
  <si>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</si>
  <si>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</si>
  <si>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</si>
  <si>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</si>
  <si>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</si>
  <si>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</si>
  <si>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</si>
  <si>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</si>
  <si>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</si>
  <si>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</si>
  <si>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</si>
  <si>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</si>
  <si>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</si>
  <si>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</si>
  <si>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</si>
  <si>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</si>
  <si>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</si>
  <si>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</si>
  <si>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</si>
  <si>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</si>
  <si>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</si>
  <si>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</si>
  <si>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</si>
  <si>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</si>
  <si>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</si>
  <si>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</si>
  <si>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</si>
  <si>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</si>
  <si>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</si>
  <si>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</si>
  <si>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</si>
  <si>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</si>
  <si>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</si>
  <si>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</si>
  <si>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</si>
  <si>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</si>
  <si>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</si>
  <si>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</si>
  <si>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</si>
  <si>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</si>
  <si>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</si>
  <si>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</si>
  <si>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</si>
  <si>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</si>
  <si>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</si>
  <si>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</si>
  <si>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</si>
  <si>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</si>
  <si>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</si>
  <si>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</si>
  <si>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</si>
  <si>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</si>
  <si>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</si>
  <si>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</si>
  <si>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</si>
  <si>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</si>
  <si>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</si>
  <si>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</si>
  <si>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</si>
  <si>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</si>
  <si>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</si>
  <si>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</si>
  <si>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</si>
  <si>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</si>
  <si>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</si>
  <si>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</si>
  <si>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</si>
  <si>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</si>
  <si>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</si>
  <si>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</si>
  <si>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</si>
  <si>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</si>
  <si>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</si>
  <si>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</si>
  <si>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</si>
  <si>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</si>
  <si>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</si>
  <si>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</si>
  <si>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</si>
  <si>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</si>
  <si>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</si>
  <si>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</si>
  <si>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</si>
  <si>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</si>
  <si>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</si>
  <si>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</si>
  <si>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</si>
  <si>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</si>
  <si>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</si>
  <si>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</si>
  <si>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</si>
  <si>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</si>
  <si>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</si>
  <si>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</si>
  <si>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</si>
  <si>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</si>
  <si>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</si>
  <si>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</si>
  <si>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</si>
  <si>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</si>
  <si>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</si>
  <si>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</si>
  <si>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</si>
  <si>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</si>
  <si>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</si>
  <si>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</si>
  <si>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</si>
  <si>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</si>
  <si>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</si>
  <si>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</si>
  <si>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</si>
  <si>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</si>
  <si>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</si>
  <si>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</si>
  <si>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</si>
  <si>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</si>
  <si>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</si>
  <si>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</si>
  <si>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</si>
  <si>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</si>
  <si>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</si>
  <si>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</si>
  <si>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</si>
  <si>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</si>
  <si>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</si>
  <si>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</si>
  <si>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</si>
  <si>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</si>
  <si>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</si>
  <si>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</si>
  <si>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</si>
  <si>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</si>
  <si>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</si>
  <si>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</si>
  <si>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</si>
  <si>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</si>
  <si>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</si>
  <si>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</si>
  <si>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</si>
  <si>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</si>
  <si>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</si>
  <si>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</si>
  <si>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</si>
  <si>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</si>
  <si>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</si>
  <si>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</si>
  <si>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</si>
  <si>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</si>
  <si>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</si>
  <si>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</si>
  <si>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</si>
  <si>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</si>
  <si>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</si>
  <si>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</si>
  <si>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</si>
  <si>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</si>
  <si>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</si>
  <si>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</si>
  <si>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</si>
  <si>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</si>
  <si>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</si>
  <si>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</si>
  <si>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</si>
  <si>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</si>
  <si>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</si>
  <si>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</si>
  <si>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</si>
  <si>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</si>
  <si>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</si>
  <si>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</si>
  <si>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</si>
  <si>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</si>
  <si>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</si>
  <si>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</si>
  <si>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</si>
  <si>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</si>
  <si>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</si>
  <si>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</si>
  <si>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</si>
  <si>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</si>
  <si>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</si>
  <si>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</si>
  <si>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</si>
  <si>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</si>
  <si>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</si>
  <si>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</si>
  <si>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</si>
  <si>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</si>
  <si>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</si>
  <si>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</si>
  <si>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</si>
  <si>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</si>
  <si>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</si>
  <si>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</si>
  <si>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</si>
  <si>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</si>
  <si>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</si>
  <si>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</si>
  <si>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</si>
  <si>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</si>
  <si>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</si>
  <si>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</si>
  <si>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</si>
  <si>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</si>
  <si>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</si>
  <si>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</si>
  <si>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</si>
  <si>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</si>
  <si>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</si>
  <si>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</si>
  <si>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</si>
  <si>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</si>
  <si>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</si>
  <si>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</si>
  <si>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</si>
  <si>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</si>
  <si>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</si>
  <si>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</si>
  <si>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</si>
  <si>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</si>
  <si>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</si>
  <si>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</si>
  <si>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</si>
  <si>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</si>
  <si>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</si>
  <si>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</si>
  <si>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</si>
  <si>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</si>
  <si>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</si>
  <si>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</si>
  <si>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</si>
  <si>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</si>
  <si>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</si>
  <si>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</si>
  <si>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</si>
  <si>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</si>
  <si>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</si>
  <si>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</si>
  <si>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</si>
  <si>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</si>
  <si>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</si>
  <si>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</si>
  <si>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</si>
  <si>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</si>
  <si>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</si>
  <si>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</si>
  <si>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</si>
  <si>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</si>
  <si>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</si>
  <si>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</si>
  <si>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</si>
  <si>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</si>
  <si>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</si>
  <si>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</si>
  <si>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</si>
  <si>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</si>
  <si>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</si>
  <si>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</si>
  <si>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</si>
  <si>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</si>
  <si>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</si>
  <si>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</si>
  <si>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</si>
  <si>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</si>
  <si>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</si>
  <si>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</si>
  <si>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</si>
  <si>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</si>
  <si>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</si>
  <si>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</si>
  <si>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</si>
  <si>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</si>
  <si>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</si>
  <si>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</si>
  <si>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</si>
  <si>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</si>
  <si>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</si>
  <si>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</si>
  <si>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</si>
  <si>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</si>
  <si>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</si>
  <si>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</si>
  <si>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</si>
  <si>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</si>
  <si>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</si>
  <si>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</si>
  <si>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</si>
  <si>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</si>
  <si>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</si>
  <si>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</si>
  <si>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</si>
  <si>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</si>
  <si>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</si>
  <si>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</si>
  <si>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</si>
  <si>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</si>
  <si>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</si>
  <si>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</si>
  <si>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</si>
  <si>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</si>
  <si>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</si>
  <si>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</si>
  <si>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</si>
  <si>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</si>
  <si>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</si>
  <si>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</si>
  <si>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</si>
  <si>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</si>
  <si>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</si>
  <si>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</si>
  <si>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</si>
  <si>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</si>
  <si>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</si>
  <si>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</si>
  <si>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</si>
  <si>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</si>
  <si>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</si>
  <si>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</si>
  <si>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</si>
  <si>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</si>
  <si>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</si>
  <si>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</si>
  <si>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</si>
  <si>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</si>
  <si>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</si>
  <si>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</si>
  <si>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</si>
  <si>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</si>
  <si>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</si>
  <si>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</si>
  <si>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</si>
  <si>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</si>
  <si>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</si>
  <si>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</si>
  <si>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</si>
  <si>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</si>
  <si>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</si>
  <si>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</si>
  <si>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</si>
  <si>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</si>
  <si>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</si>
  <si>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</si>
  <si>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</si>
  <si>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</si>
  <si>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</si>
  <si>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</si>
  <si>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</si>
  <si>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</si>
  <si>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</si>
  <si>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</si>
  <si>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</si>
  <si>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</si>
  <si>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</si>
  <si>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</si>
  <si>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</si>
  <si>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</si>
  <si>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</si>
  <si>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</si>
  <si>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</si>
  <si>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</si>
  <si>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</si>
  <si>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</si>
  <si>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</si>
  <si>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</si>
  <si>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</si>
  <si>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</si>
  <si>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</si>
  <si>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</si>
  <si>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</si>
  <si>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</si>
  <si>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</si>
  <si>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</si>
  <si>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</si>
  <si>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</si>
  <si>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</si>
  <si>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</si>
  <si>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</si>
  <si>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</si>
  <si>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</si>
  <si>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</si>
  <si>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</si>
  <si>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</si>
  <si>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</si>
  <si>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</si>
  <si>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</si>
  <si>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</si>
  <si>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</si>
  <si>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</si>
  <si>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</si>
  <si>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</si>
  <si>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</si>
  <si>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</si>
  <si>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</si>
  <si>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</si>
  <si>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</si>
  <si>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</si>
  <si>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</si>
  <si>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</si>
  <si>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</si>
  <si>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</si>
  <si>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</si>
  <si>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</si>
  <si>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</si>
  <si>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</si>
  <si>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</si>
  <si>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</si>
  <si>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</si>
  <si>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</si>
  <si>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</si>
  <si>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</si>
  <si>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</si>
  <si>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</si>
  <si>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</si>
  <si>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</si>
  <si>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</si>
  <si>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</si>
  <si>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</si>
  <si>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</si>
  <si>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</si>
  <si>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</si>
  <si>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</si>
  <si>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</si>
  <si>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</si>
  <si>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</si>
  <si>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</si>
  <si>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</si>
  <si>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</si>
  <si>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</si>
  <si>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</si>
  <si>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</si>
  <si>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</si>
  <si>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</si>
  <si>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</si>
  <si>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</si>
  <si>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</si>
  <si>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</si>
  <si>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</si>
  <si>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</si>
  <si>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</si>
  <si>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</si>
  <si>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</si>
  <si>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</si>
  <si>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</si>
  <si>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</si>
  <si>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</si>
  <si>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</si>
  <si>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</si>
  <si>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</si>
  <si>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</si>
  <si>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</si>
  <si>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</si>
  <si>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</si>
  <si>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</si>
  <si>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</si>
  <si>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</si>
  <si>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</si>
  <si>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</si>
  <si>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</si>
  <si>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</si>
  <si>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</si>
  <si>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</si>
  <si>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</si>
  <si>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</si>
  <si>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</si>
  <si>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</si>
  <si>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</si>
  <si>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</si>
  <si>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</si>
  <si>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</si>
  <si>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</si>
  <si>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</si>
  <si>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</si>
  <si>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</si>
  <si>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</si>
  <si>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</si>
  <si>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</si>
  <si>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</si>
  <si>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</si>
  <si>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</si>
  <si>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</si>
  <si>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</si>
  <si>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</si>
  <si>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</si>
  <si>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</si>
  <si>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</si>
  <si>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</si>
  <si>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</si>
  <si>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</si>
  <si>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</si>
  <si>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</si>
  <si>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</si>
  <si>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</si>
  <si>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</si>
  <si>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</si>
  <si>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</si>
  <si>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</si>
  <si>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</si>
  <si>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</si>
  <si>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</si>
  <si>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</si>
  <si>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</si>
  <si>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</si>
  <si>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</si>
  <si>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</si>
  <si>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</si>
  <si>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</si>
  <si>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</si>
  <si>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</si>
  <si>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</si>
  <si>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</si>
  <si>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</si>
  <si>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</si>
  <si>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</si>
  <si>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</si>
  <si>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</si>
  <si>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</si>
  <si>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</si>
  <si>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</si>
  <si>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</si>
  <si>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</si>
  <si>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</si>
  <si>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</si>
  <si>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</si>
  <si>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</si>
  <si>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</si>
  <si>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</si>
  <si>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</si>
  <si>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</si>
  <si>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</si>
  <si>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</si>
  <si>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</si>
  <si>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</si>
  <si>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</si>
  <si>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</si>
  <si>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</si>
  <si>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</si>
  <si>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</si>
  <si>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</si>
  <si>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</si>
  <si>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</si>
  <si>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</si>
  <si>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</si>
  <si>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</si>
  <si>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</si>
  <si>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</si>
  <si>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</si>
  <si>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</si>
  <si>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</si>
  <si>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</si>
  <si>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</si>
  <si>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</si>
  <si>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</si>
  <si>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</si>
  <si>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</si>
  <si>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</si>
  <si>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</si>
  <si>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</si>
  <si>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</si>
  <si>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</si>
  <si>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</si>
  <si>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</si>
  <si>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</si>
  <si>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</si>
  <si>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</si>
  <si>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</si>
  <si>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</si>
  <si>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</si>
  <si>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</si>
  <si>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</si>
  <si>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</si>
  <si>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</si>
  <si>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</si>
  <si>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</si>
  <si>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</si>
  <si>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</si>
  <si>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</si>
  <si>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</si>
  <si>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</si>
  <si>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</si>
  <si>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</si>
  <si>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</si>
  <si>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</si>
  <si>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</si>
  <si>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</si>
  <si>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</si>
  <si>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</si>
  <si>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</si>
  <si>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</si>
  <si>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</si>
  <si>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</si>
  <si>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</si>
  <si>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</si>
  <si>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</si>
  <si>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</si>
  <si>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</si>
  <si>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</si>
  <si>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</si>
  <si>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</si>
  <si>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</si>
  <si>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</si>
  <si>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</si>
  <si>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</si>
  <si>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</si>
  <si>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</si>
  <si>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</si>
  <si>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</si>
  <si>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</si>
  <si>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</si>
  <si>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</si>
  <si>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</si>
  <si>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</si>
  <si>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</si>
  <si>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</si>
  <si>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</si>
  <si>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</si>
  <si>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</si>
  <si>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</si>
  <si>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</si>
  <si>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</si>
  <si>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</si>
  <si>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</si>
  <si>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</si>
  <si>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</si>
  <si>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</si>
  <si>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</si>
  <si>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</si>
  <si>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</si>
  <si>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</si>
  <si>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</si>
  <si>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</si>
  <si>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</si>
  <si>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</si>
  <si>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</si>
  <si>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</si>
  <si>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</si>
  <si>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</si>
  <si>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</si>
  <si>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</si>
  <si>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</si>
  <si>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</si>
  <si>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</si>
  <si>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</si>
  <si>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</si>
  <si>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</si>
  <si>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</si>
  <si>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</si>
  <si>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</si>
  <si>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</si>
  <si>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</si>
  <si>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</si>
  <si>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</si>
  <si>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</si>
  <si>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</si>
  <si>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</si>
  <si>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</si>
  <si>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</si>
  <si>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</si>
  <si>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</si>
  <si>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</si>
  <si>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</si>
  <si>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</si>
  <si>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</si>
  <si>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</si>
  <si>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</si>
  <si>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</si>
  <si>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</si>
  <si>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</si>
  <si>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</si>
  <si>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</si>
  <si>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</si>
  <si>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</si>
  <si>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</si>
  <si>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</si>
  <si>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</si>
  <si>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</si>
  <si>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</si>
  <si>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</si>
  <si>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</si>
  <si>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</si>
  <si>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</si>
  <si>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</si>
  <si>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</si>
  <si>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</si>
  <si>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</si>
  <si>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</si>
  <si>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</si>
  <si>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</si>
  <si>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</si>
  <si>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</si>
  <si>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</si>
  <si>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</si>
  <si>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</si>
  <si>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</si>
  <si>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</si>
  <si>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</si>
  <si>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</si>
  <si>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</si>
  <si>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</si>
  <si>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</si>
  <si>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</si>
  <si>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</si>
  <si>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</si>
  <si>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</si>
  <si>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</si>
  <si>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</si>
  <si>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</si>
  <si>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</si>
  <si>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</si>
  <si>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</si>
  <si>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</si>
  <si>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</si>
  <si>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</si>
  <si>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</si>
  <si>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</si>
  <si>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</si>
  <si>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</si>
  <si>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</si>
  <si>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</si>
  <si>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</si>
  <si>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</si>
  <si>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</si>
  <si>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</si>
  <si>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</si>
  <si>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</si>
  <si>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</si>
  <si>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</si>
  <si>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</si>
  <si>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</si>
  <si>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</si>
  <si>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</si>
  <si>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</si>
  <si>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</si>
  <si>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</si>
  <si>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</si>
  <si>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</si>
  <si>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</si>
  <si>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</si>
  <si>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</si>
  <si>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</si>
  <si>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</si>
  <si>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</si>
  <si>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</si>
  <si>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</si>
  <si>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</si>
  <si>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</si>
  <si>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</si>
  <si>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</si>
  <si>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</si>
  <si>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</si>
  <si>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</si>
  <si>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</si>
  <si>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</si>
  <si>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</si>
  <si>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</si>
  <si>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</si>
  <si>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</si>
  <si>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</si>
  <si>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</si>
  <si>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</si>
  <si>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</si>
  <si>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</si>
  <si>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</si>
  <si>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</si>
  <si>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</si>
  <si>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</si>
  <si>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</si>
  <si>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</si>
  <si>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</si>
  <si>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</si>
  <si>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</si>
  <si>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</si>
  <si>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</si>
  <si>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</si>
  <si>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</si>
  <si>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</si>
  <si>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</si>
  <si>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</si>
  <si>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</si>
  <si>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</si>
  <si>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</si>
  <si>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</si>
  <si>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</si>
  <si>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</si>
  <si>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</si>
  <si>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</si>
  <si>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</si>
  <si>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</si>
  <si>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</si>
  <si>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</si>
  <si>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</si>
  <si>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</si>
  <si>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</si>
  <si>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</si>
  <si>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</si>
  <si>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</si>
  <si>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</si>
  <si>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</si>
  <si>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</si>
  <si>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</si>
  <si>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</si>
  <si>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</si>
  <si>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</si>
  <si>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</si>
  <si>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</si>
  <si>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</si>
  <si>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</si>
  <si>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</si>
  <si>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</si>
  <si>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</si>
  <si>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</si>
  <si>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</si>
  <si>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</si>
  <si>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</si>
  <si>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</si>
  <si>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</si>
  <si>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</si>
  <si>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</si>
  <si>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</si>
  <si>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</si>
  <si>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</si>
  <si>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</si>
  <si>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</si>
  <si>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</si>
  <si>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</si>
  <si>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</si>
  <si>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</si>
  <si>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</si>
  <si>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</si>
  <si>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</si>
  <si>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</si>
  <si>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</si>
  <si>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</si>
  <si>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</si>
  <si>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</si>
  <si>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</si>
  <si>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</si>
  <si>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</si>
  <si>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</si>
  <si>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</si>
  <si>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</si>
  <si>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</si>
  <si>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</si>
  <si>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</si>
  <si>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</si>
  <si>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</si>
  <si>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</si>
  <si>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</si>
  <si>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</si>
  <si>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</si>
  <si>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</si>
  <si>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</si>
  <si>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</si>
  <si>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</si>
  <si>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</si>
  <si>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</si>
  <si>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</si>
  <si>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</si>
  <si>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</si>
  <si>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</si>
  <si>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</si>
  <si>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</si>
  <si>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</si>
  <si>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</si>
  <si>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</si>
  <si>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</si>
  <si>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</si>
  <si>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</si>
  <si>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</si>
  <si>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</si>
  <si>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</si>
  <si>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</si>
  <si>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</si>
  <si>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</si>
  <si>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</si>
  <si>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</si>
  <si>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</si>
  <si>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</si>
  <si>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</si>
  <si>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</si>
  <si>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</si>
  <si>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</si>
  <si>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</si>
  <si>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</si>
  <si>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</si>
  <si>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</si>
  <si>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</si>
  <si>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</si>
  <si>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</si>
  <si>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</si>
  <si>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</si>
  <si>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</si>
  <si>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</si>
  <si>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</si>
  <si>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</si>
  <si>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</si>
  <si>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</si>
  <si>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</si>
  <si>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</si>
  <si>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</si>
  <si>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</si>
  <si>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</si>
  <si>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</si>
  <si>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</si>
  <si>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</si>
  <si>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</si>
  <si>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</si>
  <si>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</si>
  <si>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</si>
  <si>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</si>
  <si>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</si>
  <si>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</si>
  <si>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</si>
  <si>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</si>
  <si>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</si>
  <si>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</si>
  <si>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</si>
  <si>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</si>
  <si>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</si>
  <si>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</si>
  <si>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</si>
  <si>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</si>
  <si>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</si>
  <si>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</si>
  <si>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</si>
  <si>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</si>
  <si>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</si>
  <si>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</si>
  <si>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</si>
  <si>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</si>
  <si>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</si>
  <si>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</si>
  <si>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</si>
  <si>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</si>
  <si>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</si>
  <si>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</si>
  <si>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</si>
  <si>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</si>
  <si>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</si>
  <si>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</si>
  <si>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</si>
  <si>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</si>
  <si>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</si>
  <si>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</si>
  <si>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</si>
  <si>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</si>
  <si>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</si>
  <si>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</si>
  <si>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</si>
  <si>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</si>
  <si>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</si>
  <si>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</si>
  <si>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</si>
  <si>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</si>
  <si>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</si>
  <si>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</si>
  <si>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</si>
  <si>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</si>
  <si>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</si>
  <si>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</si>
  <si>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</si>
  <si>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</si>
  <si>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</si>
  <si>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</si>
  <si>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</si>
  <si>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</si>
  <si>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</si>
  <si>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</si>
  <si>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</si>
  <si>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</si>
  <si>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</si>
  <si>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</si>
  <si>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</si>
  <si>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</si>
  <si>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</si>
  <si>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</si>
  <si>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</si>
  <si>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</si>
  <si>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</si>
  <si>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</si>
  <si>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</si>
  <si>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</si>
  <si>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</si>
  <si>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</si>
  <si>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</si>
  <si>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</si>
  <si>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</si>
  <si>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</si>
  <si>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</si>
  <si>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</si>
  <si>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</si>
  <si>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</si>
  <si>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</si>
  <si>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</si>
  <si>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</si>
  <si>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</si>
  <si>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</si>
  <si>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</si>
  <si>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</si>
  <si>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</si>
  <si>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</si>
  <si>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</si>
  <si>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</si>
  <si>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</si>
  <si>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</si>
  <si>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</si>
  <si>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</si>
  <si>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</si>
  <si>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</si>
  <si>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</si>
  <si>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</si>
  <si>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</si>
  <si>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</si>
  <si>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</si>
  <si>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</si>
  <si>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</si>
  <si>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</si>
  <si>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</si>
  <si>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</si>
  <si>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</si>
  <si>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</si>
  <si>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</si>
  <si>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</si>
  <si>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</si>
  <si>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</si>
  <si>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</si>
  <si>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</si>
  <si>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</si>
  <si>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</si>
  <si>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</si>
  <si>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</si>
  <si>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</si>
  <si>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</si>
  <si>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</si>
  <si>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</si>
  <si>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</si>
  <si>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</si>
  <si>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</si>
  <si>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</si>
  <si>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</si>
  <si>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</si>
  <si>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</si>
  <si>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</si>
  <si>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</si>
  <si>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</si>
  <si>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</si>
  <si>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</si>
  <si>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</si>
  <si>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</si>
  <si>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</si>
  <si>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</si>
  <si>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</si>
  <si>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</si>
  <si>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</si>
  <si>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</si>
  <si>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</si>
  <si>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</si>
  <si>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</si>
  <si>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</si>
  <si>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</si>
  <si>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</si>
  <si>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</si>
  <si>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</si>
  <si>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</si>
  <si>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</si>
  <si>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</si>
  <si>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</si>
  <si>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</si>
  <si>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</si>
  <si>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</si>
  <si>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</si>
  <si>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</si>
  <si>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</si>
  <si>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</si>
  <si>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</si>
  <si>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</si>
  <si>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</si>
  <si>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</si>
  <si>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</si>
  <si>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</si>
  <si>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</si>
  <si>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</si>
  <si>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</si>
  <si>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</si>
  <si>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</si>
  <si>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</si>
  <si>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</si>
  <si>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</si>
  <si>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</si>
  <si>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</si>
  <si>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</si>
  <si>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</si>
  <si>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</si>
  <si>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</si>
  <si>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</si>
  <si>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</si>
  <si>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</si>
  <si>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</si>
  <si>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</si>
  <si>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</si>
  <si>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</si>
  <si>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</si>
  <si>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</si>
  <si>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</si>
  <si>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</si>
  <si>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</si>
  <si>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</si>
  <si>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</si>
  <si>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</si>
  <si>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</si>
  <si>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</si>
  <si>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</si>
  <si>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</si>
  <si>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</si>
  <si>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</si>
  <si>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</si>
  <si>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</si>
  <si>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</si>
  <si>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</si>
  <si>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</si>
  <si>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</si>
  <si>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</si>
  <si>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</si>
  <si>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</si>
  <si>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</si>
  <si>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</si>
  <si>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</si>
  <si>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</si>
  <si>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</si>
  <si>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</si>
  <si>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</si>
  <si>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</si>
  <si>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</si>
  <si>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</si>
  <si>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</si>
  <si>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</si>
  <si>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</si>
  <si>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</si>
  <si>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</si>
  <si>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</si>
  <si>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</si>
  <si>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</si>
  <si>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</si>
  <si>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</si>
  <si>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</si>
  <si>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</si>
  <si>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</si>
  <si>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</si>
  <si>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</si>
  <si>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</si>
  <si>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</si>
  <si>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</si>
  <si>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</si>
  <si>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</si>
  <si>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</si>
  <si>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</si>
  <si>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</si>
  <si>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</si>
  <si>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</si>
  <si>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</si>
  <si>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</si>
  <si>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</si>
  <si>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</si>
  <si>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</si>
  <si>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</si>
  <si>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</si>
  <si>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</si>
  <si>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</si>
  <si>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</si>
  <si>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</si>
  <si>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</si>
  <si>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</si>
  <si>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</si>
  <si>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</si>
  <si>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</si>
  <si>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</si>
  <si>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</si>
  <si>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</si>
  <si>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</si>
  <si>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</si>
  <si>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</si>
  <si>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</si>
  <si>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</si>
  <si>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</si>
  <si>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</si>
  <si>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</si>
  <si>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</si>
  <si>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</si>
  <si>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</si>
  <si>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</si>
  <si>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</si>
  <si>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</si>
  <si>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</si>
  <si>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</si>
  <si>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</si>
  <si>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</si>
  <si>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</si>
  <si>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</si>
  <si>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</si>
  <si>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</si>
  <si>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</si>
  <si>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</si>
  <si>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</si>
  <si>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</si>
  <si>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</si>
  <si>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</si>
  <si>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</si>
  <si>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</si>
  <si>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</si>
  <si>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</si>
  <si>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</si>
  <si>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</si>
  <si>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</si>
  <si>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</si>
  <si>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</si>
  <si>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</si>
  <si>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</si>
  <si>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</si>
  <si>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</si>
  <si>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</si>
  <si>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</si>
  <si>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</si>
  <si>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</si>
  <si>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</si>
  <si>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</si>
  <si>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</si>
  <si>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</si>
  <si>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</si>
  <si>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</si>
  <si>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</si>
  <si>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</si>
  <si>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</si>
  <si>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</si>
  <si>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</si>
  <si>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</si>
  <si>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</si>
  <si>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</si>
  <si>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</si>
  <si>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</si>
  <si>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</si>
  <si>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</si>
  <si>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</si>
  <si>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</si>
  <si>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</si>
  <si>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</si>
  <si>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</si>
  <si>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</si>
  <si>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</si>
  <si>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</si>
  <si>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</si>
  <si>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</si>
  <si>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</si>
  <si>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</si>
  <si>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</si>
  <si>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</si>
  <si>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</si>
  <si>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</si>
  <si>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</si>
  <si>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</si>
  <si>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</si>
  <si>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</si>
  <si>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</si>
  <si>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</si>
  <si>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</si>
  <si>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</si>
  <si>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</si>
  <si>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</si>
  <si>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</si>
  <si>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</si>
  <si>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</si>
  <si>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</si>
  <si>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</si>
  <si>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</si>
  <si>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</si>
  <si>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</si>
  <si>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</si>
  <si>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</si>
  <si>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</si>
  <si>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</si>
  <si>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</si>
  <si>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</si>
  <si>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</si>
  <si>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</si>
  <si>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</si>
  <si>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</si>
  <si>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</si>
  <si>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</si>
  <si>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</si>
  <si>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</si>
  <si>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</si>
  <si>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</si>
  <si>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</si>
  <si>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</si>
  <si>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</si>
  <si>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</si>
  <si>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</si>
  <si>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</si>
  <si>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</si>
  <si>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</si>
  <si>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</si>
  <si>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</si>
  <si>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</si>
  <si>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</si>
  <si>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</si>
  <si>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</si>
  <si>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</si>
  <si>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</si>
  <si>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</si>
  <si>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</si>
  <si>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</si>
  <si>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</si>
  <si>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</si>
  <si>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</si>
  <si>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</si>
  <si>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</si>
  <si>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</si>
  <si>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</si>
  <si>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</si>
  <si>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</si>
  <si>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</si>
  <si>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</si>
  <si>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</si>
  <si>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</si>
  <si>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</si>
  <si>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</si>
  <si>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</si>
  <si>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</si>
  <si>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</si>
  <si>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</si>
  <si>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</si>
  <si>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</si>
  <si>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</si>
  <si>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</si>
  <si>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</si>
  <si>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</si>
  <si>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</si>
  <si>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</si>
  <si>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</si>
  <si>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</si>
  <si>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</si>
  <si>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</si>
  <si>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</si>
  <si>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</si>
  <si>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</si>
  <si>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</si>
  <si>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</si>
  <si>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</si>
  <si>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</si>
  <si>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</si>
  <si>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</si>
  <si>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</si>
  <si>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</si>
  <si>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</si>
  <si>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</si>
  <si>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</si>
  <si>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</si>
  <si>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</si>
  <si>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</si>
  <si>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</si>
  <si>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</si>
  <si>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</si>
  <si>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</si>
  <si>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</si>
  <si>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</si>
  <si>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</si>
  <si>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</si>
  <si>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</si>
  <si>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</si>
  <si>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</si>
  <si>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</si>
  <si>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</si>
  <si>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</si>
  <si>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</si>
  <si>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</si>
  <si>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</si>
  <si>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</si>
  <si>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</si>
  <si>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</si>
  <si>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</si>
  <si>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</si>
  <si>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</si>
  <si>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</si>
  <si>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</si>
  <si>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</si>
  <si>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</si>
  <si>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</si>
  <si>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</si>
  <si>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</si>
  <si>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</si>
  <si>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</si>
  <si>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</si>
  <si>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</si>
  <si>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</si>
  <si>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</si>
  <si>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</si>
  <si>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</si>
  <si>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</si>
  <si>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</si>
  <si>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</si>
  <si>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</si>
  <si>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</si>
  <si>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</si>
  <si>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</si>
  <si>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</si>
  <si>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</si>
  <si>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</si>
  <si>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</si>
  <si>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</si>
  <si>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</si>
  <si>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</si>
  <si>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</si>
  <si>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</si>
  <si>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</si>
  <si>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</si>
  <si>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</si>
  <si>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</si>
  <si>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</si>
  <si>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</si>
  <si>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</si>
  <si>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</si>
  <si>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</si>
  <si>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</si>
  <si>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</si>
  <si>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</si>
  <si>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</si>
  <si>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</si>
  <si>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</si>
  <si>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</si>
  <si>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</si>
  <si>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</si>
  <si>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</si>
  <si>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</si>
  <si>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</si>
  <si>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</si>
  <si>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</si>
  <si>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</si>
  <si>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</si>
  <si>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</si>
  <si>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</si>
  <si>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</si>
  <si>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</si>
  <si>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</si>
  <si>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</si>
  <si>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</si>
  <si>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</si>
  <si>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</si>
  <si>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</si>
  <si>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</si>
  <si>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</si>
  <si>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</si>
  <si>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</si>
  <si>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</si>
  <si>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</si>
  <si>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</si>
  <si>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</si>
  <si>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</si>
  <si>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</si>
  <si>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</si>
  <si>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</si>
  <si>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</si>
  <si>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</si>
  <si>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</si>
  <si>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</si>
  <si>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</si>
  <si>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</si>
  <si>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</si>
  <si>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</si>
  <si>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</si>
  <si>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</si>
  <si>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</si>
  <si>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</si>
  <si>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</si>
  <si>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</si>
  <si>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</si>
  <si>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</si>
  <si>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</si>
  <si>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</si>
  <si>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</si>
  <si>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</si>
  <si>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</si>
  <si>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</si>
  <si>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</si>
  <si>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</si>
  <si>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</si>
  <si>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</si>
  <si>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</si>
  <si>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</si>
  <si>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</si>
  <si>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</si>
  <si>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</si>
  <si>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</si>
  <si>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</si>
  <si>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</si>
  <si>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</si>
  <si>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</si>
  <si>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</si>
  <si>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</si>
  <si>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</si>
  <si>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</si>
  <si>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</si>
  <si>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</si>
  <si>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</si>
  <si>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</si>
  <si>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</si>
  <si>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</si>
  <si>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</si>
  <si>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</si>
  <si>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</si>
  <si>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</si>
  <si>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</si>
  <si>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</si>
  <si>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</si>
  <si>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</si>
  <si>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</si>
  <si>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</si>
  <si>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</si>
  <si>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</si>
  <si>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</si>
  <si>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</si>
  <si>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</si>
  <si>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</si>
  <si>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</si>
  <si>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</si>
  <si>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</si>
  <si>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</si>
  <si>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</si>
  <si>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</si>
  <si>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</si>
  <si>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</si>
  <si>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</si>
  <si>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</si>
  <si>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</si>
  <si>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</si>
  <si>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</si>
  <si>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</si>
  <si>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</si>
  <si>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</si>
  <si>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</si>
  <si>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</si>
  <si>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</si>
  <si>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</si>
  <si>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</si>
  <si>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</si>
  <si>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</si>
  <si>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</si>
  <si>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</si>
  <si>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</si>
  <si>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</si>
  <si>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</si>
  <si>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</si>
  <si>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</si>
  <si>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</si>
  <si>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</si>
  <si>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</si>
  <si>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</si>
  <si>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</si>
  <si>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</si>
  <si>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</si>
  <si>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</si>
  <si>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</si>
  <si>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</si>
  <si>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</si>
  <si>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</si>
  <si>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</si>
  <si>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</si>
  <si>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</si>
  <si>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</si>
  <si>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</si>
  <si>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</si>
  <si>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</si>
  <si>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</si>
  <si>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</si>
  <si>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</si>
  <si>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</si>
  <si>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</si>
  <si>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</si>
  <si>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</si>
  <si>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</si>
  <si>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</si>
  <si>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</si>
  <si>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</si>
  <si>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</si>
  <si>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</si>
  <si>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</si>
  <si>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</si>
  <si>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</si>
  <si>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</si>
  <si>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</si>
  <si>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</si>
  <si>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</si>
  <si>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</si>
  <si>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</si>
  <si>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</si>
  <si>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</si>
  <si>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</si>
  <si>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</si>
  <si>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</si>
  <si>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</si>
  <si>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</si>
  <si>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</si>
  <si>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</si>
  <si>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</si>
  <si>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</si>
  <si>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</si>
  <si>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</si>
  <si>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</si>
  <si>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</si>
  <si>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</si>
  <si>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</si>
  <si>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</si>
  <si>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</si>
  <si>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</si>
  <si>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</si>
  <si>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</si>
  <si>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</si>
  <si>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</si>
  <si>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</si>
  <si>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</si>
  <si>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</si>
  <si>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</si>
  <si>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</si>
  <si>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</si>
  <si>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</si>
  <si>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</si>
  <si>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</si>
  <si>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</si>
  <si>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</si>
  <si>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</si>
  <si>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</si>
  <si>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</si>
  <si>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</si>
  <si>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</si>
  <si>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</si>
  <si>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</si>
  <si>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</si>
  <si>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</si>
  <si>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</si>
  <si>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</si>
  <si>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</si>
  <si>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</si>
  <si>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</si>
  <si>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</si>
  <si>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</si>
  <si>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</si>
  <si>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</si>
  <si>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</si>
  <si>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</si>
  <si>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</si>
  <si>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</si>
  <si>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</si>
  <si>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</si>
  <si>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</si>
  <si>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</si>
  <si>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</si>
  <si>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</si>
  <si>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</si>
  <si>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</si>
  <si>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</si>
  <si>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</si>
  <si>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</si>
  <si>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</si>
  <si>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</si>
  <si>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</si>
  <si>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</si>
  <si>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</si>
  <si>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</si>
  <si>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</si>
  <si>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</si>
  <si>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</si>
  <si>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</si>
  <si>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</si>
  <si>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</si>
  <si>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</si>
  <si>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</si>
  <si>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</si>
  <si>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</si>
  <si>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</si>
  <si>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</si>
  <si>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</si>
  <si>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</si>
  <si>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</si>
  <si>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</si>
  <si>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</si>
  <si>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</si>
  <si>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</si>
  <si>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</si>
  <si>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</si>
  <si>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</si>
  <si>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</si>
  <si>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</si>
  <si>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</si>
  <si>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</si>
  <si>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</si>
  <si>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</si>
  <si>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</si>
  <si>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</si>
  <si>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</si>
  <si>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</si>
  <si>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</si>
  <si>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</si>
  <si>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</si>
  <si>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</si>
  <si>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</si>
  <si>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</si>
  <si>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</si>
  <si>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</si>
  <si>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</si>
  <si>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</si>
  <si>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</si>
  <si>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</si>
  <si>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</si>
  <si>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</si>
  <si>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</si>
  <si>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</si>
  <si>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</si>
  <si>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</si>
  <si>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</si>
  <si>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</si>
  <si>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</si>
  <si>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</si>
  <si>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</si>
  <si>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</si>
  <si>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</si>
  <si>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</si>
  <si>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</si>
  <si>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</si>
  <si>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</si>
  <si>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</si>
  <si>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</si>
  <si>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</si>
  <si>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</si>
  <si>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</si>
  <si>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</si>
  <si>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</si>
  <si>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</si>
  <si>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</si>
  <si>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</si>
  <si>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</si>
  <si>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</si>
  <si>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</si>
  <si>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</si>
  <si>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</si>
  <si>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</si>
  <si>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</si>
  <si>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</si>
  <si>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</si>
  <si>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</si>
  <si>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</si>
  <si>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</si>
  <si>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</si>
  <si>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</si>
  <si>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</si>
  <si>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</si>
  <si>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</si>
  <si>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</si>
  <si>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</si>
  <si>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</si>
  <si>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</si>
  <si>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</si>
  <si>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</si>
  <si>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</si>
  <si>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</si>
  <si>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</si>
  <si>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</si>
  <si>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</si>
  <si>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</si>
  <si>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</si>
  <si>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</si>
  <si>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</si>
  <si>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</si>
  <si>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</si>
  <si>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</si>
  <si>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</si>
  <si>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</si>
  <si>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</si>
  <si>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</si>
  <si>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</si>
  <si>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</si>
  <si>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</si>
  <si>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</si>
  <si>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</si>
  <si>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</si>
  <si>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</si>
  <si>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</si>
  <si>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</si>
  <si>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</si>
  <si>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</si>
  <si>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</si>
  <si>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</si>
  <si>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</si>
  <si>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</si>
  <si>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</si>
  <si>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</si>
  <si>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</si>
  <si>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</si>
  <si>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</si>
  <si>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</si>
  <si>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</si>
  <si>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</si>
  <si>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</si>
  <si>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</si>
  <si>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</si>
  <si>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</si>
  <si>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</si>
  <si>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</si>
  <si>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</si>
  <si>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</si>
  <si>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</si>
  <si>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</si>
  <si>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</si>
  <si>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</si>
  <si>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</si>
  <si>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</si>
  <si>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</si>
  <si>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</si>
  <si>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</si>
  <si>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</si>
  <si>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</si>
  <si>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</si>
  <si>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</si>
  <si>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</si>
  <si>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</si>
  <si>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</si>
  <si>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</si>
  <si>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</si>
  <si>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</si>
  <si>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</si>
  <si>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</si>
  <si>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</si>
  <si>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</si>
  <si>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</si>
  <si>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</si>
  <si>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</si>
  <si>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</si>
  <si>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</si>
  <si>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</si>
  <si>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</si>
  <si>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</si>
  <si>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</si>
  <si>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</si>
  <si>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</si>
  <si>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</si>
  <si>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</si>
  <si>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</si>
  <si>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</si>
  <si>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</si>
  <si>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</si>
  <si>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</si>
  <si>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</si>
  <si>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</si>
  <si>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</si>
  <si>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</si>
  <si>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</si>
  <si>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</si>
  <si>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</si>
  <si>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</si>
  <si>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</si>
  <si>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</si>
  <si>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</si>
  <si>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</si>
  <si>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</si>
  <si>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</si>
  <si>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</si>
  <si>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</si>
  <si>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</si>
  <si>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</si>
  <si>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</si>
  <si>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</si>
  <si>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</si>
  <si>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</si>
  <si>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</si>
  <si>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</si>
  <si>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</si>
  <si>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</si>
  <si>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</si>
  <si>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</si>
  <si>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</si>
  <si>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</si>
  <si>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</si>
  <si>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</si>
  <si>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</si>
  <si>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</si>
  <si>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</si>
  <si>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</si>
  <si>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</si>
  <si>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</si>
  <si>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</si>
  <si>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</si>
  <si>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</si>
  <si>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</si>
  <si>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</si>
  <si>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</si>
  <si>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</si>
  <si>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</si>
  <si>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</si>
  <si>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</si>
  <si>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</si>
  <si>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</si>
  <si>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</si>
  <si>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</si>
  <si>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</si>
  <si>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</si>
  <si>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</si>
  <si>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</si>
  <si>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</si>
  <si>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</si>
  <si>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</si>
  <si>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</si>
  <si>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</si>
  <si>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</si>
  <si>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</si>
  <si>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</si>
  <si>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</si>
  <si>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</si>
  <si>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</si>
  <si>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</si>
  <si>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</si>
  <si>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</si>
  <si>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</si>
  <si>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</si>
  <si>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</si>
  <si>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</si>
  <si>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</si>
  <si>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</si>
  <si>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</si>
  <si>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</si>
  <si>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</si>
  <si>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</si>
  <si>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</si>
  <si>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</si>
  <si>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</si>
  <si>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</si>
  <si>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</si>
  <si>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</si>
  <si>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</si>
  <si>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</si>
  <si>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</si>
  <si>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</si>
  <si>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</si>
  <si>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</si>
  <si>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</si>
  <si>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</si>
  <si>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</si>
  <si>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</si>
  <si>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</si>
  <si>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</si>
  <si>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</si>
  <si>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</si>
  <si>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</si>
  <si>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</si>
  <si>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</si>
  <si>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</si>
  <si>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</si>
  <si>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</si>
  <si>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</si>
  <si>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</si>
  <si>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</si>
  <si>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</si>
  <si>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</si>
  <si>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</si>
  <si>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</si>
  <si>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</si>
  <si>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</si>
  <si>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</si>
  <si>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</si>
  <si>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</si>
  <si>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</si>
  <si>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</si>
  <si>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</si>
  <si>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</si>
  <si>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</si>
  <si>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</si>
  <si>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</si>
  <si>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</si>
  <si>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</si>
  <si>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</si>
  <si>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</si>
  <si>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</si>
  <si>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</si>
  <si>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</si>
  <si>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</si>
  <si>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</si>
  <si>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</si>
  <si>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</si>
  <si>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</si>
  <si>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</si>
  <si>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</si>
  <si>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</si>
  <si>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</si>
  <si>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</si>
  <si>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</si>
  <si>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</si>
  <si>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</si>
  <si>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</si>
  <si>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</si>
  <si>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</si>
  <si>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</si>
  <si>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</si>
  <si>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</si>
  <si>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</si>
  <si>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</si>
  <si>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</si>
  <si>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</si>
  <si>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</si>
  <si>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</si>
  <si>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</si>
  <si>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</si>
  <si>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</si>
  <si>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</si>
  <si>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</si>
  <si>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</si>
  <si>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</si>
  <si>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</si>
  <si>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</si>
  <si>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</si>
  <si>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</si>
  <si>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</si>
  <si>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</si>
  <si>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</si>
  <si>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</si>
  <si>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</si>
  <si>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</si>
  <si>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</si>
  <si>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</si>
  <si>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</si>
  <si>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</si>
  <si>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</si>
  <si>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</si>
  <si>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</si>
  <si>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</si>
  <si>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</si>
  <si>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</si>
  <si>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</si>
  <si>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</si>
  <si>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</si>
  <si>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</si>
  <si>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</si>
  <si>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</si>
  <si>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</si>
  <si>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</si>
  <si>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</si>
  <si>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</si>
  <si>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</si>
  <si>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</si>
  <si>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</si>
  <si>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</si>
  <si>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</si>
  <si>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</si>
  <si>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</si>
  <si>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</si>
  <si>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</si>
  <si>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</si>
  <si>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</si>
  <si>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</si>
  <si>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</si>
  <si>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</si>
  <si>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</si>
  <si>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</si>
  <si>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</si>
  <si>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</si>
  <si>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</si>
  <si>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</si>
  <si>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</si>
  <si>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</si>
  <si>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</si>
  <si>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</si>
  <si>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</si>
  <si>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</si>
  <si>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</si>
  <si>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</si>
  <si>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</si>
  <si>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</si>
  <si>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</si>
  <si>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</si>
  <si>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</si>
  <si>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</si>
  <si>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</si>
  <si>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</si>
  <si>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</si>
  <si>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</si>
  <si>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</si>
  <si>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</si>
  <si>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</si>
  <si>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</si>
  <si>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</si>
  <si>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</si>
  <si>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</si>
  <si>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</si>
  <si>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</si>
  <si>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</si>
  <si>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</si>
  <si>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</si>
  <si>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</si>
  <si>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</si>
  <si>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</si>
  <si>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</si>
  <si>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</si>
  <si>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</si>
  <si>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</si>
  <si>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</si>
  <si>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</si>
  <si>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</si>
  <si>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</si>
  <si>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</si>
  <si>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</si>
  <si>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</si>
  <si>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</si>
  <si>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</si>
  <si>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</si>
  <si>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</si>
  <si>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</si>
  <si>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</si>
  <si>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</si>
  <si>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</si>
  <si>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</si>
  <si>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</si>
  <si>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</si>
  <si>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</si>
  <si>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</si>
  <si>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</si>
  <si>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</si>
  <si>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</si>
  <si>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</si>
  <si>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</si>
  <si>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</si>
  <si>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</si>
  <si>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</si>
  <si>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</si>
  <si>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</si>
  <si>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</si>
  <si>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</si>
  <si>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</si>
  <si>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</si>
  <si>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</si>
  <si>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</si>
  <si>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</si>
  <si>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</si>
  <si>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</si>
  <si>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</si>
  <si>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</si>
  <si>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</si>
  <si>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</si>
  <si>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</si>
  <si>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</si>
  <si>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</si>
  <si>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</si>
  <si>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</si>
  <si>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</si>
  <si>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</si>
  <si>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</si>
  <si>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</si>
  <si>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</si>
  <si>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</si>
  <si>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</si>
  <si>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</si>
  <si>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</si>
  <si>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</si>
  <si>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</si>
  <si>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</si>
  <si>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</si>
  <si>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</si>
  <si>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</si>
  <si>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</si>
  <si>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</si>
  <si>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</si>
  <si>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</si>
  <si>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</si>
  <si>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</si>
  <si>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</si>
  <si>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</si>
  <si>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</si>
  <si>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</si>
  <si>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</si>
  <si>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</si>
  <si>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</si>
  <si>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</si>
  <si>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</si>
  <si>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</si>
  <si>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</si>
  <si>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</si>
  <si>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</si>
  <si>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</si>
  <si>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</si>
  <si>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</si>
  <si>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</si>
  <si>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</si>
  <si>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</si>
  <si>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</si>
  <si>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</si>
  <si>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</si>
  <si>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</si>
  <si>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</si>
  <si>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</si>
  <si>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</si>
  <si>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</si>
  <si>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</si>
  <si>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</si>
  <si>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</si>
  <si>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</si>
  <si>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</si>
  <si>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</si>
  <si>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</si>
  <si>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</si>
  <si>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</si>
  <si>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</si>
  <si>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</si>
  <si>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</si>
  <si>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</si>
  <si>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</si>
  <si>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</si>
  <si>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</si>
  <si>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</si>
  <si>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</si>
  <si>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</si>
  <si>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</si>
  <si>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</si>
  <si>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</si>
  <si>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</si>
  <si>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</si>
  <si>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</si>
  <si>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</si>
  <si>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</si>
  <si>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</si>
  <si>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</si>
  <si>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</si>
  <si>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</si>
  <si>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</si>
  <si>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</si>
  <si>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</si>
  <si>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</si>
  <si>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</si>
  <si>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</si>
  <si>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</si>
  <si>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</si>
  <si>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</si>
  <si>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</si>
  <si>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</si>
  <si>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</si>
  <si>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</si>
  <si>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</si>
  <si>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</si>
  <si>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</si>
  <si>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</si>
  <si>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</si>
  <si>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</si>
  <si>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</si>
  <si>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</si>
  <si>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</si>
  <si>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</si>
  <si>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</si>
  <si>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</si>
  <si>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</si>
  <si>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</si>
  <si>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</si>
  <si>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</si>
  <si>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</si>
  <si>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</si>
  <si>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</si>
  <si>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</si>
  <si>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</si>
  <si>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</si>
  <si>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</si>
  <si>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</si>
  <si>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</si>
  <si>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</si>
  <si>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</si>
  <si>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</si>
  <si>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</si>
  <si>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</si>
  <si>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</si>
  <si>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</si>
  <si>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</si>
  <si>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</si>
  <si>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</si>
  <si>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</si>
  <si>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</si>
  <si>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</si>
  <si>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</si>
  <si>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</si>
  <si>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</si>
  <si>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</si>
  <si>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</si>
  <si>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</si>
  <si>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</si>
  <si>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</si>
  <si>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</si>
  <si>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</si>
  <si>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</si>
  <si>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</si>
  <si>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</si>
  <si>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</si>
  <si>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</si>
  <si>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</si>
  <si>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</si>
  <si>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</si>
  <si>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</si>
  <si>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</si>
  <si>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</si>
  <si>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</si>
  <si>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</si>
  <si>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</si>
  <si>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</si>
  <si>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</si>
  <si>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</si>
  <si>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</si>
  <si>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</si>
  <si>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</si>
  <si>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</si>
  <si>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</si>
  <si>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</si>
  <si>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</si>
  <si>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</si>
  <si>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</si>
  <si>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</si>
  <si>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</si>
  <si>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</si>
  <si>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</si>
  <si>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</si>
  <si>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</si>
  <si>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</si>
  <si>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</si>
  <si>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</si>
  <si>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</si>
  <si>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</si>
  <si>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</si>
  <si>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</si>
  <si>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</si>
  <si>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</si>
  <si>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</si>
  <si>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</si>
  <si>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</si>
  <si>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</si>
  <si>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</si>
  <si>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</si>
  <si>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</si>
  <si>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</si>
  <si>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</si>
  <si>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</si>
  <si>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</si>
  <si>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</si>
  <si>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</si>
  <si>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</si>
  <si>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</si>
  <si>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</si>
  <si>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</si>
  <si>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</si>
  <si>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</si>
  <si>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</si>
  <si>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</si>
  <si>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</si>
  <si>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</si>
  <si>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</si>
  <si>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</si>
  <si>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</si>
  <si>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</si>
  <si>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</si>
  <si>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</si>
  <si>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</si>
  <si>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</si>
  <si>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</si>
  <si>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</si>
  <si>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</si>
  <si>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</si>
  <si>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</si>
  <si>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</si>
  <si>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</si>
  <si>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</si>
  <si>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</si>
  <si>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</si>
  <si>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</si>
  <si>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</si>
  <si>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</si>
  <si>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</si>
  <si>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</si>
  <si>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</si>
  <si>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</si>
  <si>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</si>
  <si>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</si>
  <si>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</si>
  <si>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</si>
  <si>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</si>
  <si>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</si>
  <si>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</si>
  <si>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</si>
  <si>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</si>
  <si>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</si>
  <si>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</si>
  <si>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</si>
  <si>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</si>
  <si>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</si>
  <si>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</si>
  <si>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</si>
  <si>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</si>
  <si>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</si>
  <si>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</si>
  <si>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</si>
  <si>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</si>
  <si>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</si>
  <si>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</si>
  <si>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</si>
  <si>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</si>
  <si>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</si>
  <si>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</si>
  <si>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</si>
  <si>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</si>
  <si>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</si>
  <si>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</si>
  <si>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</si>
  <si>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</si>
  <si>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</si>
  <si>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</si>
  <si>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</si>
  <si>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</si>
  <si>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</si>
  <si>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</si>
  <si>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</si>
  <si>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</si>
  <si>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</si>
  <si>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</si>
  <si>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</si>
  <si>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</si>
  <si>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</si>
  <si>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</si>
  <si>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</si>
  <si>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</si>
  <si>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</si>
  <si>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</si>
  <si>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</si>
  <si>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</si>
  <si>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</si>
  <si>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</si>
  <si>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</si>
  <si>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</si>
  <si>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</si>
  <si>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</si>
  <si>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</si>
  <si>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</si>
  <si>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</si>
  <si>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</si>
  <si>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</si>
  <si>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</si>
  <si>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</si>
  <si>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</si>
  <si>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</si>
  <si>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</si>
  <si>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</si>
  <si>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</si>
  <si>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</si>
  <si>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</si>
  <si>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</si>
  <si>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</si>
  <si>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</si>
  <si>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</si>
  <si>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</si>
  <si>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</si>
  <si>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</si>
  <si>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</si>
  <si>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</si>
  <si>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</si>
  <si>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</si>
  <si>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</si>
  <si>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</si>
  <si>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</si>
  <si>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</si>
  <si>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</si>
  <si>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</si>
  <si>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</si>
  <si>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</si>
  <si>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</si>
  <si>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</si>
  <si>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</si>
  <si>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</si>
  <si>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</si>
  <si>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</si>
  <si>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</si>
  <si>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</si>
  <si>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</si>
  <si>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</si>
  <si>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</si>
  <si>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</si>
  <si>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</si>
  <si>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</si>
  <si>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</si>
  <si>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</si>
  <si>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</si>
  <si>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</si>
  <si>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</si>
  <si>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</si>
  <si>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</si>
  <si>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</si>
  <si>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</si>
  <si>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</si>
  <si>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</si>
  <si>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</si>
  <si>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</si>
  <si>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</si>
  <si>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</si>
  <si>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</si>
  <si>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</si>
  <si>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</si>
  <si>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</si>
  <si>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</si>
  <si>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</si>
  <si>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</si>
  <si>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</si>
  <si>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</si>
  <si>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</si>
  <si>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</si>
  <si>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</si>
  <si>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</si>
  <si>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</si>
  <si>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</si>
  <si>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</si>
  <si>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</si>
  <si>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</si>
  <si>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</si>
  <si>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</si>
  <si>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</si>
  <si>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</si>
  <si>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</si>
  <si>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</si>
  <si>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</si>
  <si>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</si>
  <si>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</si>
  <si>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</si>
  <si>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</si>
  <si>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</si>
  <si>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</si>
  <si>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</si>
  <si>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</si>
  <si>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</si>
  <si>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</si>
  <si>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</si>
  <si>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</si>
  <si>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</si>
  <si>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</si>
  <si>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</si>
  <si>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</si>
  <si>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</si>
  <si>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</si>
  <si>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</si>
  <si>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</si>
  <si>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</si>
  <si>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</si>
  <si>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</si>
  <si>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</si>
  <si>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</si>
  <si>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</si>
  <si>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</si>
  <si>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</si>
  <si>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</si>
  <si>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</si>
  <si>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</si>
  <si>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</si>
  <si>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</si>
  <si>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</si>
  <si>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</si>
  <si>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</si>
  <si>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</si>
  <si>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</si>
  <si>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</si>
  <si>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</si>
  <si>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</si>
  <si>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</si>
  <si>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</si>
  <si>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</si>
  <si>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</si>
  <si>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</si>
  <si>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</si>
  <si>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</si>
  <si>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</si>
  <si>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</si>
  <si>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</si>
  <si>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</si>
  <si>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</si>
  <si>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</si>
  <si>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</si>
  <si>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</si>
  <si>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</si>
  <si>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</si>
  <si>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</si>
  <si>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</si>
  <si>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</si>
  <si>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</si>
  <si>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</si>
  <si>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</si>
  <si>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</si>
  <si>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</si>
  <si>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</si>
  <si>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</si>
  <si>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</si>
  <si>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</si>
  <si>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</si>
  <si>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</si>
  <si>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</si>
  <si>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</si>
  <si>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</si>
  <si>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</si>
  <si>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</si>
  <si>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</si>
  <si>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</si>
  <si>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</si>
  <si>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</si>
  <si>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</si>
  <si>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</si>
  <si>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</si>
  <si>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</si>
  <si>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</si>
  <si>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</si>
  <si>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</si>
  <si>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</si>
  <si>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</si>
  <si>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</si>
  <si>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</si>
  <si>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</si>
  <si>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</si>
  <si>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</si>
  <si>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</si>
  <si>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</si>
  <si>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</si>
  <si>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</si>
  <si>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</si>
  <si>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</si>
  <si>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</si>
  <si>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</si>
  <si>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</si>
  <si>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</si>
  <si>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</si>
  <si>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</si>
  <si>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</si>
  <si>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</si>
  <si>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</si>
  <si>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</si>
  <si>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</si>
  <si>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</si>
  <si>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</si>
  <si>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</si>
  <si>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</si>
  <si>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</si>
  <si>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</si>
  <si>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</si>
  <si>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</si>
  <si>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</si>
  <si>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</si>
  <si>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</si>
  <si>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</si>
  <si>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</si>
  <si>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</si>
  <si>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</si>
  <si>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</si>
  <si>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</si>
  <si>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</si>
  <si>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</si>
  <si>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</si>
  <si>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</si>
  <si>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</si>
  <si>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</si>
  <si>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</si>
  <si>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</si>
  <si>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</si>
  <si>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</si>
  <si>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</si>
  <si>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</si>
  <si>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</si>
  <si>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</si>
  <si>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</si>
  <si>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</si>
  <si>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</si>
  <si>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</si>
  <si>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</si>
  <si>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</si>
  <si>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</si>
  <si>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</si>
  <si>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</si>
  <si>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</si>
  <si>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</si>
  <si>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</si>
  <si>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</si>
  <si>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</si>
  <si>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</si>
  <si>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</si>
  <si>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</si>
  <si>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</si>
  <si>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</si>
  <si>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</si>
  <si>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</si>
  <si>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</si>
  <si>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</si>
  <si>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</si>
  <si>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</si>
  <si>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</si>
  <si>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</si>
  <si>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</si>
  <si>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</si>
  <si>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</si>
  <si>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</si>
  <si>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</si>
  <si>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</si>
  <si>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</si>
  <si>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</si>
  <si>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</si>
  <si>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</si>
  <si>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</si>
  <si>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</si>
  <si>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</si>
  <si>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</si>
  <si>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</si>
  <si>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</si>
  <si>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</si>
  <si>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</si>
  <si>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</si>
  <si>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</si>
  <si>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</si>
  <si>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</si>
  <si>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</si>
  <si>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</si>
  <si>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</si>
  <si>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</si>
  <si>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</si>
  <si>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</si>
  <si>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</si>
  <si>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</si>
  <si>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</si>
  <si>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</si>
  <si>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</si>
  <si>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</si>
  <si>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</si>
  <si>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</si>
  <si>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</si>
  <si>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</si>
  <si>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</si>
  <si>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</si>
  <si>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</si>
  <si>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</si>
  <si>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</si>
  <si>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</si>
  <si>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</si>
  <si>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</si>
  <si>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</si>
  <si>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</si>
  <si>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</si>
  <si>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</si>
  <si>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</si>
  <si>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</si>
  <si>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</si>
  <si>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</si>
  <si>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</si>
  <si>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</si>
  <si>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</si>
  <si>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</si>
  <si>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</si>
  <si>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</si>
  <si>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</si>
  <si>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</si>
  <si>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</si>
  <si>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</si>
  <si>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</si>
  <si>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</si>
  <si>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</si>
  <si>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</si>
  <si>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</si>
  <si>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</si>
  <si>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</si>
  <si>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</si>
  <si>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</si>
  <si>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</si>
  <si>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</si>
  <si>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</si>
  <si>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</si>
  <si>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</si>
  <si>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</si>
  <si>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</si>
  <si>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</si>
  <si>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</si>
  <si>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</si>
  <si>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</si>
  <si>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</si>
  <si>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</si>
  <si>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</si>
  <si>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</si>
  <si>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</si>
  <si>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</si>
  <si>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</si>
  <si>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</si>
  <si>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</si>
  <si>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</si>
  <si>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</si>
  <si>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</si>
  <si>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</si>
  <si>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</si>
  <si>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</si>
  <si>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</si>
  <si>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</si>
  <si>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</si>
  <si>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</si>
  <si>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</si>
  <si>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</si>
  <si>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</si>
  <si>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</si>
  <si>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</si>
  <si>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</si>
  <si>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</si>
  <si>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</si>
  <si>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</si>
  <si>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</si>
  <si>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</si>
  <si>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</si>
  <si>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</si>
  <si>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</si>
  <si>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</si>
  <si>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</si>
  <si>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</si>
  <si>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</si>
  <si>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</si>
  <si>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</si>
  <si>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</si>
  <si>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</si>
  <si>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</si>
  <si>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</si>
  <si>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</si>
  <si>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</si>
  <si>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</si>
  <si>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</si>
  <si>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</si>
  <si>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</si>
  <si>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</si>
  <si>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</si>
  <si>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</si>
  <si>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</si>
  <si>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</si>
  <si>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</si>
  <si>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</si>
  <si>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</si>
  <si>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</si>
  <si>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</si>
  <si>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</si>
  <si>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</si>
  <si>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</si>
  <si>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</si>
  <si>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</si>
  <si>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</si>
  <si>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</si>
  <si>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</si>
  <si>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</si>
  <si>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</si>
  <si>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</si>
  <si>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</si>
  <si>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</si>
  <si>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</si>
  <si>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</si>
  <si>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</si>
  <si>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</si>
  <si>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</si>
  <si>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</si>
  <si>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</si>
  <si>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</si>
  <si>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</si>
  <si>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</si>
  <si>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</si>
  <si>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</si>
  <si>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</si>
  <si>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</si>
  <si>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</si>
  <si>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</si>
  <si>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</si>
  <si>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</si>
  <si>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</si>
  <si>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</si>
  <si>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</si>
  <si>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</si>
  <si>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</si>
  <si>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</si>
  <si>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</si>
  <si>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</si>
  <si>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</si>
  <si>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</si>
  <si>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</si>
  <si>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</si>
  <si>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</si>
  <si>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</si>
  <si>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</si>
  <si>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</si>
  <si>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</si>
  <si>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</si>
  <si>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</si>
  <si>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</si>
  <si>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</si>
  <si>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</si>
  <si>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</si>
  <si>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</si>
  <si>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</si>
  <si>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</si>
  <si>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</si>
  <si>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</si>
  <si>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</si>
  <si>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</si>
  <si>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</si>
  <si>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</si>
  <si>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</si>
  <si>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</si>
  <si>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</si>
  <si>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</si>
  <si>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</si>
  <si>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</si>
  <si>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</si>
  <si>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</si>
  <si>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</si>
  <si>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</si>
  <si>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</si>
  <si>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</si>
  <si>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</si>
  <si>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</si>
  <si>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</si>
  <si>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</si>
  <si>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</si>
  <si>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</si>
  <si>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</si>
  <si>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</si>
  <si>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</si>
  <si>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</si>
  <si>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</si>
  <si>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</si>
  <si>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</si>
  <si>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</si>
  <si>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</si>
  <si>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</si>
  <si>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</si>
  <si>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</si>
  <si>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</si>
  <si>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</si>
  <si>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</si>
  <si>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</si>
  <si>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</si>
  <si>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</si>
  <si>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</si>
  <si>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</si>
  <si>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</si>
  <si>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</si>
  <si>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</si>
  <si>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</si>
  <si>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</si>
  <si>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</si>
  <si>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</si>
  <si>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</si>
  <si>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</si>
  <si>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</si>
  <si>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</si>
  <si>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</si>
  <si>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</si>
  <si>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</si>
  <si>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</si>
  <si>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</si>
  <si>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</si>
  <si>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</si>
  <si>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</si>
  <si>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</si>
  <si>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</si>
  <si>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</si>
  <si>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</si>
  <si>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</si>
  <si>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</si>
  <si>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</si>
  <si>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</si>
  <si>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</si>
  <si>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</si>
  <si>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</si>
  <si>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</si>
  <si>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</si>
  <si>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</si>
  <si>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</si>
  <si>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</si>
  <si>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</si>
  <si>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</si>
  <si>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</si>
  <si>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</si>
  <si>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</si>
  <si>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</si>
  <si>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</si>
  <si>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</si>
  <si>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</si>
  <si>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</si>
  <si>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</si>
  <si>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</si>
  <si>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</si>
  <si>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</si>
  <si>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</si>
  <si>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</si>
  <si>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</si>
  <si>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</si>
  <si>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</si>
  <si>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</si>
  <si>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</si>
  <si>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</si>
  <si>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</si>
  <si>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</si>
  <si>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</si>
  <si>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</si>
  <si>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</si>
  <si>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</si>
  <si>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</si>
  <si>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</si>
  <si>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</si>
  <si>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</si>
  <si>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</si>
  <si>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</si>
  <si>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</si>
  <si>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</si>
  <si>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</si>
  <si>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</si>
  <si>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</si>
  <si>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</si>
  <si>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</si>
  <si>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</si>
  <si>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</si>
  <si>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</si>
  <si>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</si>
  <si>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</si>
  <si>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</si>
  <si>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</si>
  <si>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</si>
  <si>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</si>
  <si>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</si>
  <si>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</si>
  <si>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</si>
  <si>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</si>
  <si>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</si>
  <si>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</si>
  <si>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</si>
  <si>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</si>
  <si>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</si>
  <si>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</si>
  <si>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</si>
  <si>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</si>
  <si>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</si>
  <si>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</si>
  <si>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</si>
  <si>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</si>
  <si>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</si>
  <si>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</si>
  <si>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</si>
  <si>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</si>
  <si>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</si>
  <si>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</si>
  <si>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</si>
  <si>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</si>
  <si>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</si>
  <si>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</si>
  <si>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</si>
  <si>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</si>
  <si>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</si>
  <si>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</si>
  <si>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</si>
  <si>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</si>
  <si>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</si>
  <si>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</si>
  <si>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</si>
  <si>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</si>
  <si>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</si>
  <si>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</si>
  <si>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</si>
  <si>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</si>
  <si>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</si>
  <si>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</si>
  <si>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</si>
  <si>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</si>
  <si>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</si>
  <si>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</si>
  <si>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</si>
  <si>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</si>
  <si>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</si>
  <si>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</si>
  <si>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</si>
  <si>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</si>
  <si>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</si>
  <si>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</si>
  <si>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</si>
  <si>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</si>
  <si>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</si>
  <si>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</si>
  <si>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</si>
  <si>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</si>
  <si>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</si>
  <si>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</si>
  <si>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</si>
  <si>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</si>
  <si>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</si>
  <si>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</si>
  <si>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</si>
  <si>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</si>
  <si>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</si>
  <si>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</si>
  <si>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</si>
  <si>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</si>
  <si>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</si>
  <si>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</si>
  <si>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</si>
  <si>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</si>
  <si>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</si>
  <si>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</si>
  <si>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</si>
  <si>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</si>
  <si>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</si>
  <si>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</si>
  <si>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</si>
  <si>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</si>
  <si>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</si>
  <si>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</si>
  <si>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</si>
  <si>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</si>
  <si>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</si>
  <si>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</si>
  <si>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</si>
  <si>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</si>
  <si>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</si>
  <si>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</si>
  <si>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</si>
  <si>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</si>
  <si>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</si>
  <si>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</si>
  <si>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</si>
  <si>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</si>
  <si>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</si>
  <si>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</si>
  <si>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</si>
  <si>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</si>
  <si>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</si>
  <si>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</si>
  <si>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</si>
  <si>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</si>
  <si>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</si>
  <si>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</si>
  <si>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</si>
  <si>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</si>
  <si>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</si>
  <si>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</si>
  <si>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</si>
  <si>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</si>
  <si>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</si>
  <si>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</si>
  <si>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</si>
  <si>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</si>
  <si>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</si>
  <si>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</si>
  <si>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</si>
  <si>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</si>
  <si>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</si>
  <si>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</si>
  <si>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</si>
  <si>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</si>
  <si>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</si>
  <si>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</si>
  <si>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</si>
  <si>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</si>
  <si>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</si>
  <si>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</si>
  <si>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</si>
  <si>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</si>
  <si>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</si>
  <si>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</si>
  <si>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</si>
  <si>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</si>
  <si>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</si>
  <si>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</si>
  <si>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</si>
  <si>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</si>
  <si>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</si>
  <si>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</si>
  <si>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</si>
  <si>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</si>
  <si>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</si>
  <si>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</si>
  <si>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</si>
  <si>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</si>
  <si>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</si>
  <si>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</si>
  <si>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</si>
  <si>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</si>
  <si>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</si>
  <si>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</si>
  <si>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</si>
  <si>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</si>
  <si>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</si>
  <si>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</si>
  <si>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</si>
  <si>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</si>
  <si>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</si>
  <si>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</si>
  <si>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</si>
  <si>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</si>
  <si>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</si>
  <si>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</si>
  <si>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</si>
  <si>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</si>
  <si>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</si>
  <si>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</si>
  <si>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</si>
  <si>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</si>
  <si>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</si>
  <si>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</si>
  <si>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</si>
  <si>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</si>
  <si>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</si>
  <si>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</si>
  <si>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</si>
  <si>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</si>
  <si>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</si>
  <si>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</si>
  <si>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</si>
  <si>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</si>
  <si>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</si>
  <si>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</si>
  <si>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</si>
  <si>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</si>
  <si>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</si>
  <si>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</si>
  <si>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</si>
  <si>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</si>
  <si>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</si>
  <si>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</si>
  <si>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</si>
  <si>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</si>
  <si>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</si>
  <si>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</si>
  <si>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</si>
  <si>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</si>
  <si>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</si>
  <si>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</si>
  <si>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</si>
  <si>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</si>
  <si>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</si>
  <si>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</si>
  <si>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</si>
  <si>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</si>
  <si>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</si>
  <si>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</si>
  <si>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</si>
  <si>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</si>
  <si>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</si>
  <si>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</si>
  <si>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</si>
  <si>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</si>
  <si>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</si>
  <si>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</si>
  <si>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</si>
  <si>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</si>
  <si>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</si>
  <si>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</si>
  <si>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</si>
  <si>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</si>
  <si>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</si>
  <si>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</si>
  <si>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</si>
  <si>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</si>
  <si>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</si>
  <si>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</si>
  <si>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</si>
  <si>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</si>
  <si>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</si>
  <si>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</si>
  <si>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</si>
  <si>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</si>
  <si>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</si>
  <si>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</si>
  <si>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</si>
  <si>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</si>
  <si>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</si>
  <si>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</si>
  <si>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</si>
  <si>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</si>
  <si>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</si>
  <si>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</si>
  <si>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</si>
  <si>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</si>
  <si>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</si>
  <si>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</si>
  <si>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</si>
  <si>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</si>
  <si>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</si>
  <si>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</si>
  <si>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</si>
  <si>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</si>
  <si>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</si>
  <si>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</si>
  <si>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</si>
  <si>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</si>
  <si>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</si>
  <si>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</si>
  <si>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</si>
  <si>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</si>
  <si>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</si>
  <si>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</si>
  <si>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</si>
  <si>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</si>
  <si>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</si>
  <si>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</si>
  <si>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</si>
  <si>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</si>
  <si>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</si>
  <si>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</si>
  <si>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</si>
  <si>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</si>
  <si>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</si>
  <si>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</si>
  <si>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</si>
  <si>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</si>
  <si>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</si>
  <si>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</si>
  <si>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</si>
  <si>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</si>
  <si>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</si>
  <si>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</si>
  <si>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</si>
  <si>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</si>
  <si>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</si>
  <si>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</si>
  <si>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</si>
  <si>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</si>
  <si>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</si>
  <si>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</si>
  <si>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</si>
  <si>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</si>
  <si>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</si>
  <si>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</si>
  <si>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</si>
  <si>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</si>
  <si>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</si>
  <si>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</si>
  <si>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</si>
  <si>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</si>
  <si>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</si>
  <si>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</si>
  <si>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</si>
  <si>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</si>
  <si>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</si>
  <si>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</si>
  <si>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</si>
  <si>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</si>
  <si>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</si>
  <si>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</si>
  <si>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</si>
  <si>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</si>
  <si>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</si>
  <si>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</si>
  <si>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</si>
  <si>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</si>
  <si>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</si>
  <si>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</si>
  <si>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</si>
  <si>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</si>
  <si>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</si>
  <si>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</si>
  <si>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</si>
  <si>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</si>
  <si>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</si>
  <si>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</si>
  <si>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</si>
  <si>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</si>
  <si>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</si>
  <si>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</si>
  <si>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</si>
  <si>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</si>
  <si>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</si>
  <si>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</si>
  <si>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</si>
  <si>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</si>
  <si>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</si>
  <si>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</si>
  <si>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</si>
  <si>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</si>
  <si>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</si>
  <si>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</si>
  <si>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</si>
  <si>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</si>
  <si>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</si>
  <si>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</si>
  <si>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</si>
  <si>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</si>
  <si>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</si>
  <si>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</si>
  <si>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</si>
  <si>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</si>
  <si>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</si>
  <si>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</si>
  <si>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</si>
  <si>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</si>
  <si>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</si>
  <si>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</si>
  <si>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</si>
  <si>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</si>
  <si>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</si>
  <si>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</si>
  <si>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</si>
  <si>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</si>
  <si>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</si>
  <si>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</si>
  <si>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</si>
  <si>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</si>
  <si>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</si>
  <si>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</si>
  <si>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</si>
  <si>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</si>
  <si>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</si>
  <si>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</si>
  <si>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</si>
  <si>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</si>
  <si>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</si>
  <si>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</si>
  <si>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</si>
  <si>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</si>
  <si>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</si>
  <si>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</si>
  <si>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</si>
  <si>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</si>
  <si>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</si>
  <si>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</si>
  <si>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</si>
  <si>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</si>
  <si>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</si>
  <si>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</si>
  <si>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</si>
  <si>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</si>
  <si>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</si>
  <si>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</si>
  <si>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</si>
  <si>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</si>
  <si>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</si>
  <si>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</si>
  <si>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</si>
  <si>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</si>
  <si>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</si>
  <si>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</si>
  <si>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</si>
  <si>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</si>
  <si>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</si>
  <si>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</si>
  <si>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</si>
  <si>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</si>
  <si>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</si>
  <si>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</si>
  <si>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</si>
  <si>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</si>
  <si>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</si>
  <si>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</si>
  <si>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</si>
  <si>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</si>
  <si>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</si>
  <si>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</si>
  <si>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</si>
  <si>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</si>
  <si>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</si>
  <si>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</si>
  <si>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</si>
  <si>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</si>
  <si>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</si>
  <si>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</si>
  <si>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</si>
  <si>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</si>
  <si>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</si>
  <si>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</si>
  <si>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</si>
  <si>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</si>
  <si>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</si>
  <si>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</si>
  <si>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</si>
  <si>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</si>
  <si>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</si>
  <si>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</si>
  <si>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</si>
  <si>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</si>
  <si>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</si>
  <si>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</si>
  <si>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</si>
  <si>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</si>
  <si>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</si>
  <si>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</si>
  <si>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</si>
  <si>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</si>
  <si>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</si>
  <si>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</si>
  <si>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</si>
  <si>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</si>
  <si>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</si>
  <si>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</si>
  <si>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</si>
  <si>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</si>
  <si>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</si>
  <si>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</si>
  <si>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</si>
  <si>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</si>
  <si>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</si>
  <si>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</si>
  <si>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</si>
  <si>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</si>
  <si>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</si>
  <si>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</si>
  <si>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</si>
  <si>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</si>
  <si>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</si>
  <si>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</si>
  <si>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</si>
  <si>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</si>
  <si>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</si>
  <si>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</si>
  <si>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</si>
  <si>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</si>
  <si>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</si>
  <si>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</si>
  <si>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</si>
  <si>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</si>
  <si>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</si>
  <si>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</si>
  <si>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</si>
  <si>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</si>
  <si>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</si>
  <si>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</si>
  <si>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</si>
  <si>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</si>
  <si>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</si>
  <si>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</si>
  <si>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</si>
  <si>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</si>
  <si>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</si>
  <si>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</si>
  <si>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</si>
  <si>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</si>
  <si>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</si>
  <si>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</si>
  <si>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</si>
  <si>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</si>
  <si>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</si>
  <si>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</si>
  <si>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</si>
  <si>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</si>
  <si>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</si>
  <si>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</si>
  <si>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</si>
  <si>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</si>
  <si>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</si>
  <si>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</si>
  <si>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</si>
  <si>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</si>
  <si>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</si>
  <si>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</si>
  <si>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</si>
  <si>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</si>
  <si>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</si>
  <si>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</si>
  <si>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</si>
  <si>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</si>
  <si>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</si>
  <si>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</si>
  <si>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</si>
  <si>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</si>
  <si>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</si>
  <si>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</si>
  <si>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</si>
  <si>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</si>
  <si>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</si>
  <si>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</si>
  <si>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</si>
  <si>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</si>
  <si>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</si>
  <si>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</si>
  <si>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</si>
  <si>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</si>
  <si>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</si>
  <si>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</si>
  <si>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</si>
  <si>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</si>
  <si>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</si>
  <si>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</si>
  <si>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</si>
  <si>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</si>
  <si>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</si>
  <si>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</si>
  <si>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</si>
  <si>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</si>
  <si>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</si>
  <si>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</si>
  <si>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</si>
  <si>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</si>
  <si>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</si>
  <si>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</si>
  <si>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</si>
  <si>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</si>
  <si>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</si>
  <si>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</si>
  <si>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</si>
  <si>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</si>
  <si>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</si>
  <si>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</si>
  <si>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</si>
  <si>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</si>
  <si>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</si>
  <si>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</si>
  <si>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</si>
  <si>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</si>
  <si>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</si>
  <si>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</si>
  <si>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</si>
  <si>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</si>
  <si>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</si>
  <si>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</si>
  <si>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</si>
  <si>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</si>
  <si>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</si>
  <si>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</si>
  <si>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</si>
  <si>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</si>
  <si>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</si>
  <si>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</si>
  <si>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</si>
  <si>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</si>
  <si>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</si>
  <si>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</si>
  <si>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</si>
  <si>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</si>
  <si>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</si>
  <si>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</si>
  <si>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</si>
  <si>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</si>
  <si>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</si>
  <si>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</si>
  <si>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</si>
  <si>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</si>
  <si>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</si>
  <si>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</si>
  <si>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</si>
  <si>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</si>
  <si>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</si>
  <si>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</si>
  <si>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</si>
  <si>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</si>
  <si>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</si>
  <si>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</si>
  <si>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</si>
  <si>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</si>
  <si>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</si>
  <si>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</si>
  <si>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</si>
  <si>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</si>
  <si>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</si>
  <si>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</si>
  <si>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</si>
  <si>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</si>
  <si>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</si>
  <si>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</si>
  <si>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</si>
  <si>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</si>
  <si>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</si>
  <si>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</si>
  <si>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</si>
  <si>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</si>
  <si>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</si>
  <si>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</si>
  <si>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</si>
  <si>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</si>
  <si>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</si>
  <si>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</si>
  <si>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</si>
  <si>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</si>
  <si>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</si>
  <si>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</si>
  <si>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</si>
  <si>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</si>
  <si>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</si>
  <si>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</si>
  <si>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</si>
  <si>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</si>
  <si>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</si>
  <si>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</si>
  <si>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</si>
  <si>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</si>
  <si>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</si>
  <si>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</si>
  <si>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</si>
  <si>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</si>
  <si>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</si>
  <si>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</si>
  <si>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</si>
  <si>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</si>
  <si>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</si>
  <si>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</si>
  <si>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</si>
  <si>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</si>
  <si>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</si>
  <si>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</si>
  <si>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</si>
  <si>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</si>
  <si>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</si>
  <si>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</si>
  <si>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</si>
  <si>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</si>
  <si>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</si>
  <si>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</si>
  <si>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</si>
  <si>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</si>
  <si>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</si>
  <si>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</si>
  <si>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</si>
  <si>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</si>
  <si>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</si>
  <si>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</si>
  <si>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</si>
  <si>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</si>
  <si>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</si>
  <si>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</si>
  <si>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</si>
  <si>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</si>
  <si>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</si>
  <si>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</si>
  <si>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</si>
  <si>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</si>
  <si>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</si>
  <si>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</si>
  <si>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</si>
  <si>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</si>
  <si>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</si>
  <si>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</si>
  <si>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</si>
  <si>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</si>
  <si>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</si>
  <si>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</si>
  <si>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</si>
  <si>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</si>
  <si>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</si>
  <si>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</si>
  <si>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</si>
  <si>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</si>
  <si>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</si>
  <si>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</si>
  <si>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</si>
  <si>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</si>
  <si>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</si>
  <si>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</si>
  <si>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</si>
  <si>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</si>
  <si>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</si>
  <si>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</si>
  <si>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</si>
  <si>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</si>
  <si>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</si>
  <si>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</si>
  <si>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</si>
  <si>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</si>
  <si>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</si>
  <si>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</si>
  <si>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</si>
  <si>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</si>
  <si>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</si>
  <si>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</si>
  <si>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</si>
  <si>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</si>
  <si>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</si>
  <si>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</si>
  <si>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</si>
  <si>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</si>
  <si>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</si>
  <si>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</si>
  <si>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</si>
  <si>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</si>
  <si>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</si>
  <si>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</si>
  <si>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</si>
  <si>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</si>
  <si>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</si>
  <si>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</si>
  <si>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</si>
  <si>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</si>
  <si>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</si>
  <si>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</si>
  <si>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</si>
  <si>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</si>
  <si>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</si>
  <si>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</si>
  <si>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</si>
  <si>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</si>
  <si>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</si>
  <si>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</si>
  <si>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</si>
  <si>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</si>
  <si>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</si>
  <si>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</si>
  <si>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</si>
  <si>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</si>
  <si>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</si>
  <si>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</si>
  <si>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</si>
  <si>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</si>
  <si>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</si>
  <si>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</si>
  <si>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</si>
  <si>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</si>
  <si>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</si>
  <si>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</si>
  <si>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</si>
  <si>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</si>
  <si>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</si>
  <si>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</si>
  <si>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</si>
  <si>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</si>
  <si>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</si>
  <si>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</si>
  <si>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</si>
  <si>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</si>
  <si>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</si>
  <si>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</si>
  <si>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</si>
  <si>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</si>
  <si>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</si>
  <si>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</si>
  <si>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</si>
  <si>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</si>
  <si>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</si>
  <si>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</si>
  <si>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</si>
  <si>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</si>
  <si>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</si>
  <si>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</si>
  <si>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</si>
  <si>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</si>
  <si>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</si>
  <si>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</si>
  <si>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</si>
  <si>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</si>
  <si>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</si>
  <si>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</si>
  <si>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</si>
  <si>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</si>
  <si>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</si>
  <si>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</si>
  <si>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</si>
  <si>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</si>
  <si>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</si>
  <si>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</si>
  <si>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</si>
  <si>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</si>
  <si>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</si>
  <si>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</si>
  <si>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</si>
  <si>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</si>
  <si>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</si>
  <si>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</si>
  <si>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</si>
  <si>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</si>
  <si>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</si>
  <si>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</si>
  <si>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</si>
  <si>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</si>
  <si>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</si>
  <si>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</si>
  <si>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</si>
  <si>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</si>
  <si>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</si>
  <si>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</si>
  <si>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</si>
  <si>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</si>
  <si>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</si>
  <si>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</si>
  <si>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</si>
  <si>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</si>
  <si>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</si>
  <si>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</si>
  <si>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</si>
  <si>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</si>
  <si>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</si>
  <si>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</si>
  <si>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</si>
  <si>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</si>
  <si>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</si>
  <si>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</si>
  <si>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</si>
  <si>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</si>
  <si>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</si>
  <si>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</si>
  <si>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</si>
  <si>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</si>
  <si>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</si>
  <si>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</si>
  <si>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</si>
  <si>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</si>
  <si>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</si>
  <si>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</si>
  <si>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</si>
  <si>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</si>
  <si>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</si>
  <si>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</si>
  <si>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</si>
  <si>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</si>
  <si>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</si>
  <si>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</si>
  <si>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</si>
  <si>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</si>
  <si>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</si>
  <si>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</si>
  <si>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</si>
  <si>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</si>
  <si>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</si>
  <si>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</si>
  <si>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</si>
  <si>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</si>
  <si>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</si>
  <si>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</si>
  <si>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</si>
  <si>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</si>
  <si>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</si>
  <si>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</si>
  <si>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</si>
  <si>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</si>
  <si>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</si>
  <si>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</si>
  <si>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</si>
  <si>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</si>
  <si>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</si>
  <si>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</si>
  <si>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</si>
  <si>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</si>
  <si>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</si>
  <si>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</si>
  <si>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</si>
  <si>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</si>
  <si>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</si>
  <si>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</si>
  <si>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</si>
  <si>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</si>
  <si>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</si>
  <si>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</si>
  <si>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</si>
  <si>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</si>
  <si>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</si>
  <si>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</si>
  <si>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</si>
  <si>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</si>
  <si>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</si>
  <si>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</si>
  <si>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</si>
  <si>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</si>
  <si>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</si>
  <si>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</si>
  <si>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</si>
  <si>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</si>
  <si>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</si>
  <si>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</si>
  <si>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</si>
  <si>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</si>
  <si>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</si>
  <si>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</si>
  <si>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</si>
  <si>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</si>
  <si>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</si>
  <si>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</si>
  <si>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</si>
  <si>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</si>
  <si>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</si>
  <si>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</si>
  <si>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</si>
  <si>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</si>
  <si>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</si>
  <si>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</si>
  <si>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</si>
  <si>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</si>
  <si>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</si>
  <si>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</si>
  <si>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</si>
  <si>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</si>
  <si>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</si>
  <si>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</si>
  <si>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</si>
  <si>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</si>
  <si>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</si>
  <si>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</si>
  <si>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</si>
  <si>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</si>
  <si>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</si>
  <si>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</si>
  <si>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</si>
  <si>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</si>
  <si>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</si>
  <si>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</si>
  <si>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</si>
  <si>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</si>
  <si>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</si>
  <si>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</si>
  <si>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</si>
  <si>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</si>
  <si>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</si>
  <si>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</si>
  <si>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</si>
  <si>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</si>
  <si>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</si>
  <si>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</si>
  <si>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</si>
  <si>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</si>
  <si>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</si>
  <si>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</si>
  <si>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</si>
  <si>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</si>
  <si>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</si>
  <si>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</si>
  <si>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</si>
  <si>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</si>
  <si>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</si>
  <si>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</si>
  <si>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</si>
  <si>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</si>
  <si>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</si>
  <si>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</si>
  <si>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</si>
  <si>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</si>
  <si>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</si>
  <si>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</si>
  <si>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</si>
  <si>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</si>
  <si>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</si>
  <si>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</si>
  <si>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</si>
  <si>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</si>
  <si>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</si>
  <si>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</si>
  <si>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</si>
  <si>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</si>
  <si>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</si>
  <si>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</si>
  <si>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</si>
  <si>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</si>
  <si>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</si>
  <si>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</si>
  <si>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</si>
  <si>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</si>
  <si>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</si>
  <si>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</si>
  <si>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</si>
  <si>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</si>
  <si>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</si>
  <si>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</si>
  <si>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</si>
  <si>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</si>
  <si>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</si>
  <si>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</si>
  <si>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</si>
  <si>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</si>
  <si>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</si>
  <si>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</si>
  <si>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</si>
  <si>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</si>
  <si>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</si>
  <si>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</si>
  <si>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</si>
  <si>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</si>
  <si>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</si>
  <si>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</si>
  <si>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</si>
  <si>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</si>
  <si>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</si>
  <si>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</si>
  <si>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</si>
  <si>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</si>
  <si>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</si>
  <si>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</si>
  <si>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</si>
  <si>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</si>
  <si>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</si>
  <si>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</si>
  <si>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</si>
  <si>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</si>
  <si>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</si>
  <si>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</si>
  <si>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</si>
  <si>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</si>
  <si>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</si>
  <si>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</si>
  <si>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</si>
  <si>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</si>
  <si>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</si>
  <si>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</si>
  <si>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</si>
  <si>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</si>
  <si>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</si>
  <si>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</si>
  <si>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</si>
  <si>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</si>
  <si>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</si>
  <si>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</si>
  <si>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</si>
  <si>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</si>
  <si>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</si>
  <si>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</si>
  <si>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</si>
  <si>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</si>
  <si>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</si>
  <si>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</si>
  <si>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</si>
  <si>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</si>
  <si>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</si>
  <si>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</si>
  <si>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</si>
  <si>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</si>
  <si>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</si>
  <si>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</si>
  <si>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</si>
  <si>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</si>
  <si>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</si>
  <si>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</si>
  <si>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</si>
  <si>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</si>
  <si>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</si>
  <si>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</si>
  <si>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</si>
  <si>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</si>
  <si>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</si>
  <si>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</si>
  <si>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</si>
  <si>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</si>
  <si>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</si>
  <si>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</si>
  <si>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</si>
  <si>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</si>
  <si>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</si>
  <si>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</si>
  <si>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</si>
  <si>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</si>
  <si>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</si>
  <si>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</si>
  <si>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</si>
  <si>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</si>
  <si>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</si>
  <si>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</si>
  <si>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</si>
  <si>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</si>
  <si>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</si>
  <si>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</si>
  <si>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</si>
  <si>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</si>
  <si>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</si>
  <si>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</si>
  <si>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</si>
  <si>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</si>
  <si>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</si>
  <si>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</si>
  <si>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</si>
  <si>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</si>
  <si>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</si>
  <si>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</si>
  <si>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</si>
  <si>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</si>
  <si>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</si>
  <si>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</si>
  <si>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</si>
  <si>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</si>
  <si>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</si>
  <si>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</si>
  <si>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</si>
  <si>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</si>
  <si>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</si>
  <si>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</si>
  <si>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</si>
  <si>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</si>
  <si>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</si>
  <si>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</si>
  <si>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</si>
  <si>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</si>
  <si>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</si>
  <si>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</si>
  <si>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</si>
  <si>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</si>
  <si>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</si>
  <si>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</si>
  <si>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</si>
  <si>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</si>
  <si>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</si>
  <si>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</si>
  <si>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</si>
  <si>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</si>
  <si>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</si>
  <si>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</si>
  <si>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</si>
  <si>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</si>
  <si>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</si>
  <si>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</si>
  <si>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</si>
  <si>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</si>
  <si>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</si>
  <si>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</si>
  <si>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</si>
  <si>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</si>
  <si>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</si>
  <si>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</si>
  <si>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</si>
  <si>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</si>
  <si>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</si>
  <si>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</si>
  <si>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</si>
  <si>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</si>
  <si>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</si>
  <si>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</si>
  <si>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</si>
  <si>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</si>
  <si>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</si>
  <si>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</si>
  <si>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</si>
  <si>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</si>
  <si>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</si>
  <si>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</si>
  <si>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</si>
  <si>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</si>
  <si>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</si>
  <si>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</si>
  <si>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</si>
  <si>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</si>
  <si>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</si>
  <si>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</si>
  <si>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</si>
  <si>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</si>
  <si>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</si>
  <si>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</si>
  <si>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</si>
  <si>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</si>
  <si>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</si>
  <si>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</si>
  <si>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</si>
  <si>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</si>
  <si>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</si>
  <si>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</si>
  <si>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</si>
  <si>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</si>
  <si>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</si>
  <si>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</si>
  <si>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</si>
  <si>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</si>
  <si>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</si>
  <si>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</si>
  <si>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</si>
  <si>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</si>
  <si>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</si>
  <si>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</si>
  <si>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</si>
  <si>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</si>
  <si>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</si>
  <si>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</si>
  <si>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</si>
  <si>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</si>
  <si>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</si>
  <si>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</si>
  <si>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</si>
  <si>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</si>
  <si>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</si>
  <si>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</si>
  <si>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</si>
  <si>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</si>
  <si>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</si>
  <si>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</si>
  <si>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</si>
  <si>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</si>
  <si>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</si>
  <si>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</si>
  <si>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</si>
  <si>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</si>
  <si>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</si>
  <si>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</si>
  <si>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</si>
  <si>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</si>
  <si>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</si>
  <si>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</si>
  <si>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</si>
  <si>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</si>
  <si>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</si>
  <si>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</si>
  <si>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</si>
  <si>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</si>
  <si>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</si>
  <si>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</si>
  <si>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</si>
  <si>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</si>
  <si>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</si>
  <si>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</si>
  <si>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</si>
  <si>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</si>
  <si>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</si>
  <si>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</si>
  <si>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</si>
  <si>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</si>
  <si>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</si>
  <si>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</si>
  <si>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</si>
  <si>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</si>
  <si>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</si>
  <si>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</si>
  <si>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</si>
  <si>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</si>
  <si>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</si>
  <si>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</si>
  <si>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</si>
  <si>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</si>
  <si>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</si>
  <si>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</si>
  <si>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</si>
  <si>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</si>
  <si>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</si>
  <si>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</si>
  <si>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</si>
  <si>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</si>
  <si>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</si>
  <si>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</si>
  <si>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</si>
  <si>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</si>
  <si>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</si>
  <si>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</si>
  <si>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</si>
  <si>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</si>
  <si>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</si>
  <si>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</si>
  <si>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</si>
  <si>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</si>
  <si>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</si>
  <si>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</si>
  <si>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</si>
  <si>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</si>
  <si>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</si>
  <si>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</si>
  <si>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</si>
  <si>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</si>
  <si>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</si>
  <si>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</si>
  <si>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</si>
  <si>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</si>
  <si>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</si>
  <si>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</si>
  <si>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</si>
  <si>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</si>
  <si>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</si>
  <si>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</si>
  <si>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</si>
  <si>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</si>
  <si>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</si>
  <si>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</si>
  <si>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</si>
  <si>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</si>
  <si>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</si>
  <si>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</si>
  <si>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</si>
  <si>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</si>
  <si>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</si>
  <si>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</si>
  <si>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</si>
  <si>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</si>
  <si>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</si>
  <si>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</si>
  <si>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</si>
  <si>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</si>
  <si>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</si>
  <si>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</si>
  <si>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</si>
  <si>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</si>
  <si>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</si>
  <si>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</si>
  <si>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</si>
  <si>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</si>
  <si>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</si>
  <si>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</si>
  <si>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</si>
  <si>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</si>
  <si>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</si>
  <si>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</si>
  <si>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</si>
  <si>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</si>
  <si>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</si>
  <si>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</si>
  <si>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</si>
  <si>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</si>
  <si>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</si>
  <si>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</si>
  <si>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</si>
  <si>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</si>
  <si>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</si>
  <si>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</si>
  <si>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</si>
  <si>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</si>
  <si>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</si>
  <si>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</si>
  <si>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</si>
  <si>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</si>
  <si>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</si>
  <si>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</si>
  <si>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</si>
  <si>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</si>
  <si>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</si>
  <si>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</si>
  <si>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</si>
  <si>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</si>
  <si>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</si>
  <si>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</si>
  <si>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</si>
  <si>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</si>
  <si>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</si>
  <si>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</si>
  <si>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</si>
  <si>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</si>
  <si>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</si>
  <si>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</si>
  <si>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</si>
  <si>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</si>
  <si>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</si>
  <si>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</si>
  <si>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</si>
  <si>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</si>
  <si>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</si>
  <si>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</si>
  <si>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</si>
  <si>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</si>
  <si>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</si>
  <si>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</si>
  <si>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</si>
  <si>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</si>
  <si>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</si>
  <si>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</si>
  <si>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</si>
  <si>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</si>
  <si>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</si>
  <si>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</si>
  <si>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</si>
  <si>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</si>
  <si>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</si>
  <si>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</si>
  <si>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</si>
  <si>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</si>
  <si>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</si>
  <si>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</si>
  <si>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</si>
  <si>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</si>
  <si>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</si>
  <si>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</si>
  <si>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</si>
  <si>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</si>
  <si>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</si>
  <si>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</si>
  <si>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</si>
  <si>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</si>
  <si>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</si>
  <si>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</si>
  <si>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</si>
  <si>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</si>
  <si>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</si>
  <si>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</si>
  <si>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</si>
  <si>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</si>
  <si>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</si>
  <si>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</si>
  <si>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</si>
  <si>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</si>
  <si>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</si>
  <si>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</si>
  <si>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</si>
  <si>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</si>
  <si>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</si>
  <si>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</si>
  <si>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</si>
  <si>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</si>
  <si>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</si>
  <si>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</si>
  <si>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</si>
  <si>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</si>
  <si>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</si>
  <si>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</si>
  <si>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</si>
  <si>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</si>
  <si>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</si>
  <si>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</si>
  <si>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</si>
  <si>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</si>
  <si>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</si>
  <si>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</si>
  <si>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</si>
  <si>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</si>
  <si>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</si>
  <si>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</si>
  <si>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</si>
  <si>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</si>
  <si>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</si>
  <si>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</si>
  <si>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</si>
  <si>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</si>
  <si>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</si>
  <si>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</si>
  <si>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</si>
  <si>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</si>
  <si>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</si>
  <si>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</si>
  <si>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</si>
  <si>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</si>
  <si>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</si>
  <si>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</si>
  <si>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</si>
  <si>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</si>
  <si>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</si>
  <si>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</si>
  <si>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</si>
  <si>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</si>
  <si>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</si>
  <si>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</si>
  <si>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</si>
  <si>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</si>
  <si>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</si>
  <si>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</si>
  <si>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</si>
  <si>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</si>
  <si>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</si>
  <si>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</si>
  <si>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</si>
  <si>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</si>
  <si>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</si>
  <si>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</si>
  <si>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</si>
  <si>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</si>
  <si>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</si>
  <si>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</si>
  <si>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</si>
  <si>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</si>
  <si>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</si>
  <si>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</si>
  <si>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</si>
  <si>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</si>
  <si>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</si>
  <si>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</si>
  <si>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</si>
  <si>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</si>
  <si>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</si>
  <si>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</si>
  <si>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</si>
  <si>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</si>
  <si>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</si>
  <si>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</si>
  <si>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</si>
  <si>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</si>
  <si>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</si>
  <si>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</si>
  <si>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</si>
  <si>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</si>
  <si>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</si>
  <si>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</si>
  <si>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</si>
  <si>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</si>
  <si>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</si>
  <si>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</si>
  <si>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</si>
  <si>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</si>
  <si>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</si>
  <si>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</si>
  <si>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</si>
  <si>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</si>
  <si>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</si>
  <si>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</si>
  <si>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</si>
  <si>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</si>
  <si>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</si>
  <si>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</si>
  <si>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</si>
  <si>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</si>
  <si>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</si>
  <si>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</si>
  <si>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</si>
  <si>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</si>
  <si>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</si>
  <si>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</si>
  <si>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</si>
  <si>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</si>
  <si>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</si>
  <si>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</si>
  <si>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</si>
  <si>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</si>
  <si>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</si>
  <si>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</si>
  <si>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</si>
  <si>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</si>
  <si>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</si>
  <si>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</si>
  <si>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</si>
  <si>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</si>
  <si>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</si>
  <si>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</si>
  <si>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</si>
  <si>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</si>
  <si>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</si>
  <si>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</si>
  <si>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</si>
  <si>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</si>
  <si>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</si>
  <si>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</si>
  <si>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</si>
  <si>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</si>
  <si>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</si>
  <si>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</si>
  <si>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</si>
  <si>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</si>
  <si>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</si>
  <si>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</si>
  <si>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</si>
  <si>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</si>
  <si>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</si>
  <si>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</si>
  <si>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</si>
  <si>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</si>
  <si>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</si>
  <si>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</si>
  <si>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</si>
  <si>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</si>
  <si>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</si>
  <si>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</si>
  <si>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</si>
  <si>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</si>
  <si>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</si>
  <si>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</si>
  <si>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</si>
  <si>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</si>
  <si>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</si>
  <si>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</si>
  <si>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</si>
  <si>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</si>
  <si>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</si>
  <si>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</si>
  <si>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</si>
  <si>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</si>
  <si>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</si>
  <si>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</si>
  <si>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</si>
  <si>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</si>
  <si>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</si>
  <si>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</si>
  <si>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</si>
  <si>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</si>
  <si>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</si>
  <si>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</si>
  <si>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</si>
  <si>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</si>
  <si>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</si>
  <si>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</si>
  <si>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</si>
  <si>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</si>
  <si>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</si>
  <si>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</si>
  <si>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</si>
  <si>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</si>
  <si>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</si>
  <si>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</si>
  <si>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</si>
  <si>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</si>
  <si>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</si>
  <si>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</si>
  <si>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</si>
  <si>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</si>
  <si>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</si>
  <si>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</si>
  <si>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</si>
  <si>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</si>
  <si>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</si>
  <si>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</si>
  <si>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</si>
  <si>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</si>
  <si>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</si>
  <si>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</si>
  <si>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</si>
  <si>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</si>
  <si>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</si>
  <si>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</si>
  <si>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</si>
  <si>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</si>
  <si>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</si>
  <si>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</si>
  <si>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</si>
  <si>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</si>
  <si>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</si>
  <si>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</si>
  <si>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</si>
  <si>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</si>
  <si>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</si>
  <si>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</si>
  <si>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</si>
  <si>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</si>
  <si>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</si>
  <si>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</si>
  <si>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</si>
  <si>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</si>
  <si>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</si>
  <si>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</si>
  <si>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</si>
  <si>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</si>
  <si>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</si>
  <si>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</si>
  <si>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</si>
  <si>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</si>
  <si>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</si>
  <si>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</si>
  <si>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</si>
  <si>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</si>
  <si>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</si>
  <si>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</si>
  <si>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</si>
  <si>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</si>
  <si>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</si>
  <si>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</si>
  <si>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</si>
  <si>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</si>
  <si>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</si>
  <si>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</si>
  <si>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</si>
  <si>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</si>
  <si>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</si>
  <si>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</si>
  <si>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</si>
  <si>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</si>
  <si>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</si>
  <si>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</si>
  <si>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</si>
  <si>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</si>
  <si>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</si>
  <si>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</si>
  <si>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</si>
  <si>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</si>
  <si>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</si>
  <si>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</si>
  <si>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</si>
  <si>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</si>
  <si>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</si>
  <si>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</si>
  <si>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</si>
  <si>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</si>
  <si>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</si>
  <si>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</si>
  <si>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</si>
  <si>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</si>
  <si>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</si>
  <si>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</si>
  <si>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</si>
  <si>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</si>
  <si>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</si>
  <si>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</si>
  <si>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</si>
  <si>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</si>
  <si>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</si>
  <si>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</si>
  <si>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</si>
  <si>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</si>
  <si>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</si>
  <si>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</si>
  <si>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</si>
  <si>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</si>
  <si>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</si>
  <si>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</si>
  <si>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</si>
  <si>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</si>
  <si>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</si>
  <si>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</si>
  <si>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</si>
  <si>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</si>
  <si>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</si>
  <si>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</si>
  <si>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</si>
  <si>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</si>
  <si>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</si>
  <si>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</si>
  <si>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</si>
  <si>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</si>
  <si>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</si>
  <si>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</si>
  <si>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</si>
  <si>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</si>
  <si>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</si>
  <si>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</si>
  <si>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</si>
  <si>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</si>
  <si>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</si>
  <si>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</si>
  <si>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</si>
  <si>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</si>
  <si>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</si>
  <si>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</si>
  <si>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</si>
  <si>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</si>
  <si>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</si>
  <si>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</si>
  <si>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</si>
  <si>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</si>
  <si>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</si>
  <si>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</si>
  <si>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</si>
  <si>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</si>
  <si>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</si>
  <si>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</si>
  <si>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</si>
  <si>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</si>
  <si>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</si>
  <si>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</si>
  <si>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</si>
  <si>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</si>
  <si>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</si>
  <si>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</si>
  <si>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</si>
  <si>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</si>
  <si>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</si>
  <si>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</si>
  <si>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</si>
  <si>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</si>
  <si>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</si>
  <si>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</si>
  <si>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</si>
  <si>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</si>
  <si>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</si>
  <si>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</si>
  <si>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</si>
  <si>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</si>
  <si>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</si>
  <si>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</si>
  <si>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</si>
  <si>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</si>
  <si>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</si>
  <si>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</si>
  <si>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</si>
  <si>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</si>
  <si>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</si>
  <si>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</si>
  <si>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</si>
  <si>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</si>
  <si>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</si>
  <si>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</si>
  <si>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</si>
  <si>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</si>
  <si>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</si>
  <si>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</si>
  <si>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</si>
  <si>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</si>
  <si>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</si>
  <si>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</si>
  <si>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</si>
  <si>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</si>
  <si>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</si>
  <si>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</si>
  <si>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</si>
  <si>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</si>
  <si>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</si>
  <si>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</si>
  <si>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</si>
  <si>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</si>
  <si>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</si>
  <si>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</si>
  <si>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</si>
  <si>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</si>
  <si>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</si>
  <si>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</si>
  <si>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</si>
  <si>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</si>
  <si>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</si>
  <si>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</si>
  <si>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</si>
  <si>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</si>
  <si>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</si>
  <si>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</si>
  <si>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</si>
  <si>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</si>
  <si>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</si>
  <si>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</si>
  <si>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</si>
  <si>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</si>
  <si>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</si>
  <si>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</si>
  <si>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</si>
  <si>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</si>
  <si>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</si>
  <si>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</si>
  <si>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</si>
  <si>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</si>
  <si>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</si>
  <si>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</si>
  <si>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</si>
  <si>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</si>
  <si>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</si>
  <si>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</si>
  <si>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</si>
  <si>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</si>
  <si>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</si>
  <si>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</si>
  <si>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</si>
  <si>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</si>
  <si>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</si>
  <si>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</si>
  <si>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</si>
  <si>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</si>
  <si>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</si>
  <si>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</si>
  <si>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</si>
  <si>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</si>
  <si>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</si>
  <si>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</si>
  <si>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</si>
  <si>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</si>
  <si>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</si>
  <si>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</si>
  <si>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</si>
  <si>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</si>
  <si>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</si>
  <si>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</si>
  <si>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</si>
  <si>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</si>
  <si>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</si>
  <si>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</si>
  <si>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</si>
  <si>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</si>
  <si>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</si>
  <si>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</si>
  <si>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</si>
  <si>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</si>
  <si>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</si>
  <si>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</si>
  <si>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</si>
  <si>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</si>
  <si>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</si>
  <si>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</si>
  <si>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</si>
  <si>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</si>
  <si>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</si>
  <si>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</si>
  <si>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</si>
  <si>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</si>
  <si>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</si>
  <si>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</si>
  <si>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</si>
  <si>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</si>
  <si>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</si>
  <si>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</si>
  <si>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</si>
  <si>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</si>
  <si>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</si>
  <si>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</si>
  <si>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</si>
  <si>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</si>
  <si>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</si>
  <si>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</si>
  <si>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</si>
  <si>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</si>
  <si>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</si>
  <si>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</si>
  <si>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</si>
  <si>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</si>
  <si>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</si>
  <si>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</si>
  <si>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</si>
  <si>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</si>
  <si>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</si>
  <si>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</si>
  <si>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</si>
  <si>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</si>
  <si>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</si>
  <si>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</si>
  <si>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</si>
  <si>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</si>
  <si>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</si>
  <si>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</si>
  <si>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</si>
  <si>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</si>
  <si>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</si>
  <si>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</si>
  <si>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</si>
  <si>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</si>
  <si>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</si>
  <si>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</si>
  <si>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</si>
  <si>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</si>
  <si>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</si>
  <si>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</si>
  <si>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</si>
  <si>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</si>
  <si>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</si>
  <si>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</si>
  <si>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</si>
  <si>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</si>
  <si>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</si>
  <si>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</si>
  <si>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</si>
  <si>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</si>
  <si>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</si>
  <si>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</si>
  <si>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</si>
  <si>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</si>
  <si>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</si>
  <si>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</si>
  <si>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</si>
  <si>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</si>
  <si>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</si>
  <si>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</si>
  <si>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</si>
  <si>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</si>
  <si>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</si>
  <si>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</si>
  <si>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</si>
  <si>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</si>
  <si>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</si>
  <si>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</si>
  <si>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</si>
  <si>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</si>
  <si>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</si>
  <si>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</si>
  <si>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</si>
  <si>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</si>
  <si>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</si>
  <si>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</si>
  <si>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</si>
  <si>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</si>
  <si>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</si>
  <si>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</si>
  <si>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</si>
  <si>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</si>
  <si>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</si>
  <si>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</si>
  <si>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</si>
  <si>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</si>
  <si>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</si>
  <si>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</si>
  <si>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</si>
  <si>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</si>
  <si>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</si>
  <si>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</si>
  <si>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</si>
  <si>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</si>
  <si>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</si>
  <si>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</si>
  <si>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</si>
  <si>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</si>
  <si>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</si>
  <si>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</si>
  <si>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</si>
  <si>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</si>
  <si>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</si>
  <si>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</si>
  <si>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</si>
  <si>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</si>
  <si>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</si>
  <si>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</si>
  <si>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</si>
  <si>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</si>
  <si>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</si>
  <si>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</si>
  <si>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</si>
  <si>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</si>
  <si>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</si>
  <si>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</si>
  <si>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</si>
  <si>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</si>
  <si>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</si>
  <si>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</si>
  <si>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</si>
  <si>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</si>
  <si>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</si>
  <si>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</si>
  <si>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</si>
  <si>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</si>
  <si>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</si>
  <si>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</si>
  <si>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</si>
  <si>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</si>
  <si>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</si>
  <si>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</si>
  <si>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</si>
  <si>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</si>
  <si>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</si>
  <si>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</si>
  <si>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</si>
  <si>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</si>
  <si>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</si>
  <si>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</si>
  <si>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</si>
  <si>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</si>
  <si>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</si>
  <si>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</si>
  <si>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</si>
  <si>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</si>
  <si>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</si>
  <si>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</si>
  <si>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</si>
  <si>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</si>
  <si>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</si>
  <si>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</si>
  <si>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</si>
  <si>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</si>
  <si>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</si>
  <si>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</si>
  <si>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</si>
  <si>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</si>
  <si>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</si>
  <si>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</si>
  <si>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</si>
  <si>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</si>
  <si>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</si>
  <si>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</si>
  <si>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</si>
  <si>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</si>
  <si>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</si>
  <si>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</si>
  <si>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</si>
  <si>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</si>
  <si>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</si>
  <si>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</si>
  <si>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</si>
  <si>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</si>
  <si>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</si>
  <si>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</si>
  <si>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</si>
  <si>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</si>
  <si>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</si>
  <si>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</si>
  <si>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</si>
  <si>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</si>
  <si>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</si>
  <si>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</si>
  <si>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</si>
  <si>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</si>
  <si>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</si>
  <si>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</si>
  <si>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</si>
  <si>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</si>
  <si>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</si>
  <si>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</si>
  <si>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</si>
  <si>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</si>
  <si>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</si>
  <si>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</si>
  <si>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</si>
  <si>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</si>
  <si>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</si>
  <si>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</si>
  <si>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</si>
  <si>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</si>
  <si>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</si>
  <si>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</si>
  <si>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</si>
  <si>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</si>
  <si>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</si>
  <si>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</si>
  <si>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</si>
  <si>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</si>
  <si>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</si>
  <si>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</si>
  <si>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</si>
  <si>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</si>
  <si>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</si>
  <si>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</si>
  <si>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</si>
  <si>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</si>
  <si>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</si>
  <si>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</si>
  <si>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</si>
  <si>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</si>
  <si>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</si>
  <si>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</si>
  <si>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</si>
  <si>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</si>
  <si>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</si>
  <si>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</si>
  <si>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</si>
  <si>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</si>
  <si>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</si>
  <si>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</si>
  <si>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</si>
  <si>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</si>
  <si>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</si>
  <si>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</si>
  <si>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</si>
  <si>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</si>
  <si>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</si>
  <si>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</si>
  <si>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</si>
  <si>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</si>
  <si>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</si>
  <si>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</si>
  <si>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</si>
  <si>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</si>
  <si>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</si>
  <si>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</si>
  <si>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</si>
  <si>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</si>
  <si>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</si>
  <si>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</si>
  <si>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</si>
  <si>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</si>
  <si>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</si>
  <si>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</si>
  <si>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</si>
  <si>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</si>
  <si>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</si>
  <si>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</si>
  <si>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</si>
  <si>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</si>
  <si>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</si>
  <si>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</si>
  <si>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</si>
  <si>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</si>
  <si>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</si>
  <si>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</si>
  <si>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</si>
  <si>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</si>
  <si>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</si>
  <si>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</si>
  <si>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</si>
  <si>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</si>
  <si>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</si>
  <si>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</si>
  <si>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</si>
  <si>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</si>
  <si>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</si>
  <si>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</si>
  <si>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</si>
  <si>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</si>
  <si>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</si>
  <si>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</si>
  <si>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</si>
  <si>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</si>
  <si>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</si>
  <si>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</si>
  <si>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</si>
  <si>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</si>
  <si>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</si>
  <si>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</si>
  <si>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</si>
  <si>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</si>
  <si>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</si>
  <si>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</si>
  <si>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</si>
  <si>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</si>
  <si>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</si>
  <si>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</si>
  <si>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</si>
  <si>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</si>
  <si>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</si>
  <si>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</si>
  <si>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</si>
  <si>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</si>
  <si>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</si>
  <si>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</si>
  <si>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</si>
  <si>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</si>
  <si>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</si>
  <si>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</si>
  <si>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</si>
  <si>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</si>
  <si>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</si>
  <si>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</si>
  <si>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</si>
  <si>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</si>
  <si>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</si>
  <si>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</si>
  <si>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</si>
  <si>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</si>
  <si>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</si>
  <si>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</si>
  <si>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</si>
  <si>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</si>
  <si>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</si>
  <si>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</si>
  <si>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</si>
  <si>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</si>
  <si>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</si>
  <si>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</si>
  <si>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</si>
  <si>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</si>
  <si>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</si>
  <si>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</si>
  <si>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</si>
  <si>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</si>
  <si>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</si>
  <si>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</si>
  <si>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</si>
  <si>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</si>
  <si>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</si>
  <si>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</si>
  <si>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</si>
  <si>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</si>
  <si>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</si>
  <si>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</si>
  <si>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</si>
  <si>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</si>
  <si>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</si>
  <si>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</si>
  <si>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</si>
  <si>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</si>
  <si>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</si>
  <si>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</si>
  <si>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</si>
  <si>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</si>
  <si>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</si>
  <si>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</si>
  <si>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</si>
  <si>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</si>
  <si>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</si>
  <si>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</si>
  <si>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</si>
  <si>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</si>
  <si>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</si>
  <si>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</si>
  <si>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</si>
  <si>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</si>
  <si>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</si>
  <si>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</si>
  <si>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</si>
  <si>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</si>
  <si>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</si>
  <si>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</si>
  <si>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</si>
  <si>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</si>
  <si>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</si>
  <si>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</si>
  <si>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</si>
  <si>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</si>
  <si>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</si>
  <si>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</si>
  <si>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</si>
  <si>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</si>
  <si>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</si>
  <si>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</si>
  <si>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</si>
  <si>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</si>
  <si>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</si>
  <si>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</si>
  <si>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</si>
  <si>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</si>
  <si>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</si>
  <si>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</si>
  <si>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</si>
  <si>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</si>
  <si>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</si>
  <si>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</si>
  <si>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</si>
  <si>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</si>
  <si>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</si>
  <si>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</si>
  <si>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</si>
  <si>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</si>
  <si>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</si>
  <si>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</si>
  <si>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</si>
  <si>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</si>
  <si>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</si>
  <si>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</si>
  <si>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</si>
  <si>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</si>
  <si>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</si>
  <si>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</si>
  <si>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</si>
  <si>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</si>
  <si>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</si>
  <si>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</si>
  <si>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</si>
  <si>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</si>
  <si>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</si>
  <si>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</si>
  <si>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</si>
  <si>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</si>
  <si>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</si>
  <si>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</si>
  <si>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</si>
  <si>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</si>
  <si>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</si>
  <si>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</si>
  <si>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</si>
  <si>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</si>
  <si>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</si>
  <si>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</si>
  <si>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</si>
  <si>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</si>
  <si>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</si>
  <si>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</si>
  <si>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</si>
  <si>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</si>
  <si>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</si>
  <si>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</si>
  <si>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</si>
  <si>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</si>
  <si>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</si>
  <si>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</si>
  <si>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</si>
  <si>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</si>
  <si>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</si>
  <si>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</si>
  <si>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</si>
  <si>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</si>
  <si>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</si>
  <si>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</si>
  <si>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</si>
  <si>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</si>
  <si>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</si>
  <si>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</si>
  <si>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</si>
  <si>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</si>
  <si>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</si>
  <si>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</si>
  <si>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</si>
  <si>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</si>
  <si>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</si>
  <si>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</si>
  <si>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</si>
  <si>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</si>
  <si>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</si>
  <si>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</si>
  <si>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</si>
  <si>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</si>
  <si>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</si>
  <si>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</si>
  <si>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</si>
  <si>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</si>
  <si>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</si>
  <si>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</si>
  <si>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</si>
  <si>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</si>
  <si>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</si>
  <si>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</si>
  <si>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</si>
  <si>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</si>
  <si>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</si>
  <si>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</si>
  <si>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</si>
  <si>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</si>
  <si>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</si>
  <si>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</si>
  <si>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</si>
  <si>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</si>
  <si>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</si>
  <si>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</si>
  <si>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</si>
  <si>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</si>
  <si>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</si>
  <si>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</si>
  <si>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</si>
  <si>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</si>
  <si>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</si>
  <si>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</si>
  <si>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</si>
  <si>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</si>
  <si>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</si>
  <si>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</si>
  <si>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</si>
  <si>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</si>
  <si>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</si>
  <si>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</si>
  <si>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</si>
  <si>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</si>
  <si>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</si>
  <si>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</si>
  <si>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</si>
  <si>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</si>
  <si>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</si>
  <si>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</si>
  <si>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</si>
  <si>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</si>
  <si>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</si>
  <si>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</si>
  <si>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</si>
  <si>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</si>
  <si>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</si>
  <si>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</si>
  <si>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</si>
  <si>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</si>
  <si>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</si>
  <si>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</si>
  <si>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</si>
  <si>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</si>
  <si>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</si>
  <si>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</si>
  <si>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</si>
  <si>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</si>
  <si>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</si>
  <si>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</si>
  <si>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</si>
  <si>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</si>
  <si>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</si>
  <si>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</si>
  <si>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</si>
  <si>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</si>
  <si>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</si>
  <si>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</si>
  <si>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</si>
  <si>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</si>
  <si>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</si>
  <si>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</si>
  <si>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</si>
  <si>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</si>
  <si>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</si>
  <si>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</si>
  <si>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</si>
  <si>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</si>
  <si>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</si>
  <si>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</si>
  <si>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</si>
  <si>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</si>
  <si>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</si>
  <si>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</si>
  <si>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</si>
  <si>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</si>
  <si>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</si>
  <si>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</si>
  <si>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</si>
  <si>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</si>
  <si>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</si>
  <si>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</si>
  <si>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</si>
  <si>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</si>
  <si>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</si>
  <si>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</si>
  <si>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</si>
  <si>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</si>
  <si>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</si>
  <si>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</si>
  <si>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</si>
  <si>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</si>
  <si>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</si>
  <si>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</si>
  <si>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</si>
  <si>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</si>
  <si>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</si>
  <si>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</si>
  <si>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</si>
  <si>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</si>
  <si>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</si>
  <si>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</si>
  <si>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</si>
  <si>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</si>
  <si>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</si>
  <si>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</si>
  <si>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</si>
  <si>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</si>
  <si>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</si>
  <si>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</si>
  <si>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</si>
  <si>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</si>
  <si>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</si>
  <si>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</si>
  <si>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</si>
  <si>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</si>
  <si>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</si>
  <si>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</si>
  <si>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</si>
  <si>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</si>
  <si>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</si>
  <si>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</si>
  <si>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</si>
  <si>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</si>
  <si>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</si>
  <si>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</si>
  <si>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</si>
  <si>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</si>
  <si>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</si>
  <si>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</si>
  <si>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</si>
  <si>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</si>
  <si>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</si>
  <si>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</si>
  <si>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</si>
  <si>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</si>
  <si>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</si>
  <si>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</si>
  <si>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</si>
  <si>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</si>
  <si>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</si>
  <si>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</si>
  <si>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</si>
  <si>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</si>
  <si>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</si>
  <si>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</si>
  <si>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</si>
  <si>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</si>
  <si>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</si>
  <si>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</si>
  <si>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</si>
  <si>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</si>
  <si>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</si>
  <si>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</si>
  <si>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</si>
  <si>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</si>
  <si>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</si>
  <si>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</si>
  <si>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</si>
  <si>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</si>
  <si>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</si>
  <si>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</si>
  <si>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</si>
  <si>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</si>
  <si>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</si>
  <si>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</si>
  <si>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</si>
  <si>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</si>
  <si>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</si>
  <si>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</si>
  <si>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</si>
  <si>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</si>
  <si>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</si>
  <si>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</si>
  <si>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</si>
  <si>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</si>
  <si>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</si>
  <si>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</si>
  <si>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</si>
  <si>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</si>
  <si>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</si>
  <si>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</si>
  <si>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</si>
  <si>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</si>
  <si>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</si>
  <si>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</si>
  <si>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</si>
  <si>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</si>
  <si>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</si>
  <si>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</si>
  <si>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</si>
  <si>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</si>
  <si>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</si>
  <si>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</si>
  <si>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</si>
  <si>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</si>
  <si>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</si>
  <si>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</si>
  <si>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</si>
  <si>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</si>
  <si>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</si>
  <si>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</si>
  <si>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</si>
  <si>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</si>
  <si>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</si>
  <si>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</si>
  <si>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</si>
  <si>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</si>
  <si>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</si>
  <si>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</si>
  <si>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</si>
  <si>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</si>
  <si>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</si>
  <si>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</si>
  <si>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</si>
  <si>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</si>
  <si>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</si>
  <si>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</si>
  <si>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</si>
  <si>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</si>
  <si>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</si>
  <si>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</si>
  <si>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</si>
  <si>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</si>
  <si>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</si>
  <si>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</si>
  <si>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</si>
  <si>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</si>
  <si>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</si>
  <si>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</si>
  <si>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</si>
  <si>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</si>
  <si>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</si>
  <si>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</si>
  <si>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</si>
  <si>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</si>
  <si>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</si>
  <si>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</si>
  <si>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</si>
  <si>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</si>
  <si>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</si>
  <si>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</si>
  <si>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</si>
  <si>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</si>
  <si>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</si>
  <si>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</si>
  <si>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</si>
  <si>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</si>
  <si>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</si>
  <si>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</si>
  <si>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</si>
  <si>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</si>
  <si>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</si>
  <si>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</si>
  <si>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</si>
  <si>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</si>
  <si>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</si>
  <si>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</si>
  <si>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</si>
  <si>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</si>
  <si>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</si>
  <si>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</si>
  <si>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</si>
  <si>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</si>
  <si>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</si>
  <si>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</si>
  <si>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</si>
  <si>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</si>
  <si>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</si>
  <si>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</si>
  <si>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</si>
  <si>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</si>
  <si>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</si>
  <si>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</si>
  <si>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</si>
  <si>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</si>
  <si>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</si>
  <si>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</si>
  <si>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</si>
  <si>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</si>
  <si>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</si>
  <si>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</si>
  <si>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</si>
  <si>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</si>
  <si>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</si>
  <si>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</si>
  <si>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</si>
  <si>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</si>
  <si>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</si>
  <si>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</si>
  <si>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</si>
  <si>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</si>
  <si>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</si>
  <si>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</si>
  <si>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</si>
  <si>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</si>
  <si>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</si>
  <si>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</si>
  <si>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</si>
  <si>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</si>
  <si>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</si>
  <si>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</si>
  <si>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</si>
  <si>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</si>
  <si>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</si>
  <si>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</si>
  <si>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</si>
  <si>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</si>
  <si>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</si>
  <si>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</si>
  <si>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</si>
  <si>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</si>
  <si>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</si>
  <si>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</si>
  <si>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</si>
  <si>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</si>
  <si>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</si>
  <si>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</si>
  <si>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</si>
  <si>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</si>
  <si>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</si>
  <si>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</si>
  <si>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</si>
  <si>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</si>
  <si>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</si>
  <si>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</si>
  <si>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</si>
  <si>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</si>
  <si>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</si>
  <si>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</si>
  <si>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</si>
  <si>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</si>
  <si>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</si>
  <si>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</si>
  <si>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</si>
  <si>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</si>
  <si>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</si>
  <si>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</si>
  <si>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</si>
  <si>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</si>
  <si>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</si>
  <si>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</si>
  <si>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</si>
  <si>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</si>
  <si>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</si>
  <si>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</si>
  <si>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</si>
  <si>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</si>
  <si>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</si>
  <si>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</si>
  <si>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</si>
  <si>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</si>
  <si>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</si>
  <si>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</si>
  <si>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</si>
  <si>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</si>
  <si>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</si>
  <si>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</si>
  <si>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</si>
  <si>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</si>
  <si>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</si>
  <si>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</si>
  <si>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</si>
  <si>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</si>
  <si>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</si>
  <si>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</si>
  <si>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</si>
  <si>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</si>
  <si>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</si>
  <si>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</si>
  <si>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</si>
  <si>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</si>
  <si>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</si>
  <si>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</si>
  <si>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</si>
  <si>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</si>
  <si>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</si>
  <si>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</si>
  <si>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</si>
  <si>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</si>
  <si>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</si>
  <si>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</si>
  <si>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</si>
  <si>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</si>
  <si>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</si>
  <si>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</si>
  <si>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</si>
  <si>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</si>
  <si>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</si>
  <si>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</si>
  <si>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</si>
  <si>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</si>
  <si>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</si>
  <si>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</si>
  <si>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</si>
  <si>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</si>
  <si>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</si>
  <si>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</si>
  <si>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</si>
  <si>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</si>
  <si>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</si>
  <si>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</si>
  <si>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</si>
  <si>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</si>
  <si>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</si>
  <si>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</si>
  <si>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</si>
  <si>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</si>
  <si>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</si>
  <si>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</si>
  <si>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</si>
  <si>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</si>
  <si>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</si>
  <si>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</si>
  <si>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</si>
  <si>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</si>
  <si>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</si>
  <si>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</si>
  <si>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</si>
  <si>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</si>
  <si>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</si>
  <si>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</si>
  <si>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</si>
  <si>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</si>
  <si>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</si>
  <si>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</si>
  <si>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</si>
  <si>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</si>
  <si>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</si>
  <si>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</si>
  <si>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</si>
  <si>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</si>
  <si>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</si>
  <si>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</si>
  <si>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</si>
  <si>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</si>
  <si>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</si>
  <si>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</si>
  <si>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</si>
  <si>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</si>
  <si>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</si>
  <si>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</si>
  <si>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</si>
  <si>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</si>
  <si>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</si>
  <si>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</si>
  <si>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</si>
  <si>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</si>
  <si>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</si>
  <si>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</si>
  <si>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</si>
  <si>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</si>
  <si>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</si>
  <si>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</si>
  <si>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</si>
  <si>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</si>
  <si>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</si>
  <si>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</si>
  <si>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</si>
  <si>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</si>
  <si>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</si>
  <si>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</si>
  <si>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</si>
  <si>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</si>
  <si>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</si>
  <si>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</si>
  <si>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</si>
  <si>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</si>
  <si>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</si>
  <si>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</si>
  <si>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</si>
  <si>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</si>
  <si>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</si>
  <si>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</si>
  <si>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</si>
  <si>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</si>
  <si>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</si>
  <si>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</si>
  <si>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</si>
  <si>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</si>
  <si>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</si>
  <si>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</si>
  <si>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</si>
  <si>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</si>
  <si>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</si>
  <si>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</si>
  <si>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</si>
  <si>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</si>
  <si>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</si>
  <si>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</si>
  <si>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</si>
  <si>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</si>
  <si>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</si>
  <si>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</si>
  <si>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</si>
  <si>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</si>
  <si>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</si>
  <si>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</si>
  <si>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</si>
  <si>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</si>
  <si>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</si>
  <si>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</si>
  <si>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</si>
  <si>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</si>
  <si>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</si>
  <si>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</si>
  <si>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</si>
  <si>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</si>
  <si>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</si>
  <si>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</si>
  <si>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</si>
  <si>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</si>
  <si>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</si>
  <si>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</si>
  <si>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</si>
  <si>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</si>
  <si>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</si>
  <si>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</si>
  <si>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</si>
  <si>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</si>
  <si>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</si>
  <si>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</si>
  <si>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</si>
  <si>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</si>
  <si>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</si>
  <si>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</si>
  <si>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</si>
  <si>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</si>
  <si>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</si>
  <si>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</si>
  <si>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</si>
  <si>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</si>
  <si>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</si>
  <si>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</si>
  <si>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</si>
  <si>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</si>
  <si>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</si>
  <si>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</si>
  <si>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</si>
  <si>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</si>
  <si>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</si>
  <si>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</si>
  <si>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</si>
  <si>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</si>
  <si>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</si>
  <si>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</si>
  <si>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</si>
  <si>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</si>
  <si>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</si>
  <si>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</si>
  <si>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</si>
  <si>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</si>
  <si>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</si>
  <si>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</si>
  <si>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</si>
  <si>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</si>
  <si>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</si>
  <si>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</si>
  <si>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</si>
  <si>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</si>
  <si>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</si>
  <si>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</si>
  <si>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</si>
  <si>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</si>
  <si>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</si>
  <si>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</si>
  <si>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</si>
  <si>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</si>
  <si>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</si>
  <si>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</si>
  <si>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</si>
  <si>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</si>
  <si>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</si>
  <si>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</si>
  <si>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</si>
  <si>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</si>
  <si>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</si>
  <si>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</si>
  <si>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</si>
  <si>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</si>
  <si>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</si>
  <si>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</si>
  <si>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</si>
  <si>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</si>
  <si>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</si>
  <si>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</si>
  <si>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</si>
  <si>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</si>
  <si>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</si>
  <si>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</si>
  <si>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</si>
  <si>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</si>
  <si>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</si>
  <si>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</si>
  <si>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</si>
  <si>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</si>
  <si>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</si>
  <si>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</si>
  <si>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</si>
  <si>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</si>
  <si>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</si>
  <si>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</si>
  <si>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</si>
  <si>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</si>
  <si>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</si>
  <si>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</si>
  <si>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</si>
  <si>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</si>
  <si>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</si>
  <si>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</si>
  <si>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</si>
  <si>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</si>
  <si>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</si>
  <si>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</si>
  <si>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</si>
  <si>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</si>
  <si>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</si>
  <si>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</si>
  <si>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</si>
  <si>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</si>
  <si>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</si>
  <si>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</si>
  <si>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</si>
  <si>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</si>
  <si>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</si>
  <si>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</si>
  <si>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</si>
  <si>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</si>
  <si>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</si>
  <si>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</si>
  <si>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</si>
  <si>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</si>
  <si>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</si>
  <si>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</si>
  <si>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</si>
  <si>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</si>
  <si>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</si>
  <si>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</si>
  <si>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</si>
  <si>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</si>
  <si>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</si>
  <si>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</si>
  <si>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</si>
  <si>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</si>
  <si>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</si>
  <si>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</si>
  <si>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</si>
  <si>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</si>
  <si>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</si>
  <si>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</si>
  <si>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</si>
  <si>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</si>
  <si>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</si>
  <si>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</si>
  <si>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</si>
  <si>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</si>
  <si>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</si>
  <si>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</si>
  <si>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</si>
  <si>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</si>
  <si>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</si>
  <si>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</si>
  <si>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</si>
  <si>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</si>
  <si>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</si>
  <si>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</si>
  <si>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</si>
  <si>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</si>
  <si>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</si>
  <si>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</si>
  <si>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</si>
  <si>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</si>
  <si>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</si>
  <si>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</si>
  <si>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</si>
  <si>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</si>
  <si>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</si>
  <si>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</si>
  <si>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</si>
  <si>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</si>
  <si>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</si>
  <si>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</si>
  <si>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</si>
  <si>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</si>
  <si>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</si>
  <si>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</si>
  <si>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</si>
  <si>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</si>
  <si>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</si>
  <si>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</si>
  <si>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</si>
  <si>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</si>
  <si>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</si>
  <si>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</si>
  <si>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</si>
  <si>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</si>
  <si>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</si>
  <si>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</si>
  <si>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</si>
  <si>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</si>
  <si>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</si>
  <si>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</si>
  <si>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</si>
  <si>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</si>
  <si>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</si>
  <si>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</si>
  <si>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</si>
  <si>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</si>
  <si>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</si>
  <si>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</si>
  <si>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</si>
  <si>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</si>
  <si>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</si>
  <si>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</si>
  <si>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</si>
  <si>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</si>
  <si>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</si>
  <si>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</si>
  <si>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</si>
  <si>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</si>
  <si>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</si>
  <si>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</si>
  <si>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</si>
  <si>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</si>
  <si>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</si>
  <si>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</si>
  <si>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</si>
  <si>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</si>
  <si>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</si>
  <si>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</si>
  <si>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</si>
  <si>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</si>
  <si>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</si>
  <si>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</si>
  <si>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</si>
  <si>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</si>
  <si>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</si>
  <si>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</si>
  <si>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</si>
  <si>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</si>
  <si>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</si>
  <si>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</si>
  <si>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</si>
  <si>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</si>
  <si>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</si>
  <si>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</si>
  <si>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</si>
  <si>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</si>
  <si>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</si>
  <si>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</si>
  <si>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</si>
  <si>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</si>
  <si>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</si>
  <si>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</si>
  <si>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</si>
  <si>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</si>
  <si>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</si>
  <si>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</si>
  <si>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</si>
  <si>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</si>
  <si>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</si>
  <si>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</si>
  <si>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</si>
  <si>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</si>
  <si>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</si>
  <si>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</si>
  <si>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</si>
  <si>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</si>
  <si>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</si>
  <si>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</si>
  <si>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</si>
  <si>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</si>
  <si>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</si>
  <si>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</si>
  <si>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</si>
  <si>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</si>
  <si>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</si>
  <si>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</si>
  <si>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</si>
  <si>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</si>
  <si>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</si>
  <si>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</si>
  <si>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</si>
  <si>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</si>
  <si>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</si>
  <si>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</si>
  <si>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</si>
  <si>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</si>
  <si>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</si>
  <si>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</si>
  <si>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</si>
  <si>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</si>
  <si>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</si>
  <si>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</si>
  <si>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</si>
  <si>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</si>
  <si>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</si>
  <si>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</si>
  <si>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</si>
  <si>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</si>
  <si>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</si>
  <si>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</si>
  <si>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</si>
  <si>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</si>
  <si>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</si>
  <si>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</si>
  <si>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</si>
  <si>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</si>
  <si>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</si>
  <si>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</si>
  <si>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</si>
  <si>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</si>
  <si>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</si>
  <si>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</si>
  <si>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</si>
  <si>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</si>
  <si>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</si>
  <si>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</si>
  <si>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</si>
  <si>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</si>
  <si>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</si>
  <si>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</si>
  <si>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</si>
  <si>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</si>
  <si>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</si>
  <si>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</si>
  <si>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</si>
  <si>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</si>
  <si>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</si>
  <si>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</si>
  <si>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</si>
  <si>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</si>
  <si>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</si>
  <si>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</si>
  <si>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</si>
  <si>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</si>
  <si>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</si>
  <si>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</si>
  <si>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</si>
  <si>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</si>
  <si>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</si>
  <si>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</si>
  <si>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</si>
  <si>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</si>
  <si>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</si>
  <si>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</si>
  <si>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</si>
  <si>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</si>
  <si>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</si>
  <si>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</si>
  <si>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</si>
  <si>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</si>
  <si>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</si>
  <si>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</si>
  <si>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</si>
  <si>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</si>
  <si>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</si>
  <si>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</si>
  <si>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</si>
  <si>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</si>
  <si>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</si>
  <si>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</si>
  <si>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</si>
  <si>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</si>
  <si>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</si>
  <si>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</si>
  <si>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</si>
  <si>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</si>
  <si>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</si>
  <si>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</si>
  <si>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</si>
  <si>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</si>
  <si>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</si>
  <si>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</si>
  <si>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</si>
  <si>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</si>
  <si>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</si>
  <si>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</si>
  <si>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</si>
  <si>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</si>
  <si>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</si>
  <si>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</si>
  <si>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</si>
  <si>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</si>
  <si>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</si>
  <si>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</si>
  <si>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</si>
  <si>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</si>
  <si>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</si>
  <si>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</si>
  <si>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</si>
  <si>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</si>
  <si>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</si>
  <si>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</si>
  <si>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</si>
  <si>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</si>
  <si>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</si>
  <si>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</si>
  <si>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</si>
  <si>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</si>
  <si>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</si>
  <si>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</si>
  <si>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</si>
  <si>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</si>
  <si>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</si>
  <si>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</si>
  <si>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</si>
  <si>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</si>
  <si>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</si>
  <si>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</si>
  <si>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</si>
  <si>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</si>
  <si>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</si>
  <si>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</si>
  <si>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</si>
  <si>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</si>
  <si>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</si>
  <si>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</si>
  <si>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</si>
  <si>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</si>
  <si>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</si>
  <si>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</si>
  <si>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</si>
  <si>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</si>
  <si>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</si>
  <si>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</si>
  <si>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</si>
  <si>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</si>
  <si>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</si>
  <si>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</si>
  <si>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</si>
  <si>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</si>
  <si>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</si>
  <si>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</si>
  <si>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</si>
  <si>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</si>
  <si>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</si>
  <si>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</si>
  <si>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</si>
  <si>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</si>
  <si>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</si>
  <si>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</si>
  <si>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</si>
  <si>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</si>
  <si>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</si>
  <si>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</si>
  <si>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</si>
  <si>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</si>
  <si>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</si>
  <si>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</si>
  <si>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</si>
  <si>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</si>
  <si>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</si>
  <si>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</si>
  <si>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</si>
  <si>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</si>
  <si>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</si>
  <si>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</si>
  <si>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</si>
  <si>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</si>
  <si>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</si>
  <si>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</si>
  <si>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</si>
  <si>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</si>
  <si>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</si>
  <si>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</si>
  <si>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</si>
  <si>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</si>
  <si>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</si>
  <si>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</si>
  <si>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</si>
  <si>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</si>
  <si>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</si>
  <si>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</si>
  <si>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</si>
  <si>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</si>
  <si>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</si>
  <si>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</si>
  <si>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</si>
  <si>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</si>
  <si>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</si>
  <si>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</si>
  <si>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</si>
  <si>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</si>
  <si>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</si>
  <si>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</si>
  <si>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</si>
  <si>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</si>
  <si>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</si>
  <si>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</si>
  <si>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</si>
  <si>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</si>
  <si>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</si>
  <si>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</si>
  <si>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</si>
  <si>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</si>
  <si>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</si>
  <si>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</si>
  <si>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</si>
  <si>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</si>
  <si>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</si>
  <si>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</si>
  <si>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</si>
  <si>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</si>
  <si>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</si>
  <si>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</si>
  <si>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</si>
  <si>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</si>
  <si>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</si>
  <si>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</si>
  <si>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</si>
  <si>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</si>
  <si>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</si>
  <si>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</si>
  <si>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</si>
  <si>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</si>
  <si>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</si>
  <si>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</si>
  <si>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</si>
  <si>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</si>
  <si>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</si>
  <si>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</si>
  <si>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</si>
  <si>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</si>
  <si>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</si>
  <si>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</si>
  <si>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</si>
  <si>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</si>
  <si>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</si>
  <si>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</si>
  <si>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</si>
  <si>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</si>
  <si>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</si>
  <si>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</si>
  <si>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</si>
  <si>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</si>
  <si>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</si>
  <si>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</si>
  <si>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</si>
  <si>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</si>
  <si>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</si>
  <si>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</si>
  <si>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</si>
  <si>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</si>
  <si>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</si>
  <si>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</si>
  <si>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</si>
  <si>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</si>
  <si>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</si>
  <si>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</si>
  <si>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</si>
  <si>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</si>
  <si>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</si>
  <si>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</si>
  <si>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</si>
  <si>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</si>
  <si>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</si>
  <si>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</si>
  <si>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</si>
  <si>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</si>
  <si>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</si>
  <si>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</si>
  <si>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</si>
  <si>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</si>
  <si>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</si>
  <si>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</si>
  <si>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</si>
  <si>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</si>
  <si>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</si>
  <si>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</si>
  <si>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</si>
  <si>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</si>
  <si>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</si>
  <si>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</si>
  <si>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</si>
  <si>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</si>
  <si>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</si>
  <si>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</si>
  <si>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</si>
  <si>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</si>
  <si>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</si>
  <si>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</si>
  <si>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</si>
  <si>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</si>
  <si>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</si>
  <si>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</si>
  <si>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</si>
  <si>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</si>
  <si>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</si>
  <si>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</si>
  <si>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</si>
  <si>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</si>
  <si>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</si>
  <si>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</si>
  <si>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</si>
  <si>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</si>
  <si>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</si>
  <si>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</si>
  <si>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</si>
  <si>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</si>
  <si>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</si>
  <si>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</si>
  <si>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</si>
  <si>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</si>
  <si>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</si>
  <si>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</si>
  <si>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</si>
  <si>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</si>
  <si>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</si>
  <si>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</si>
  <si>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</si>
  <si>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</si>
  <si>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</si>
  <si>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</si>
  <si>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</si>
  <si>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</si>
  <si>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</si>
  <si>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</si>
  <si>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</si>
  <si>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</si>
  <si>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</si>
  <si>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</si>
  <si>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</si>
  <si>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</si>
  <si>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</si>
  <si>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</si>
  <si>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</si>
  <si>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</si>
  <si>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</si>
  <si>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</si>
  <si>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</si>
  <si>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</si>
  <si>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</si>
  <si>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</si>
  <si>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</si>
  <si>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</si>
  <si>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</si>
  <si>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</si>
  <si>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</si>
  <si>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</si>
  <si>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</si>
  <si>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</si>
  <si>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</si>
  <si>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</si>
  <si>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</si>
  <si>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</si>
  <si>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</si>
  <si>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</si>
  <si>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</si>
  <si>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</si>
  <si>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</si>
  <si>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</si>
  <si>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</si>
  <si>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</si>
  <si>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</si>
  <si>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</si>
  <si>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</si>
  <si>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</si>
  <si>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</si>
  <si>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</si>
  <si>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</si>
  <si>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</si>
  <si>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</si>
  <si>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</si>
  <si>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</si>
  <si>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</si>
  <si>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</si>
  <si>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</si>
  <si>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</si>
  <si>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</si>
  <si>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</si>
  <si>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</si>
  <si>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</si>
  <si>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</si>
  <si>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</si>
  <si>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</si>
  <si>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</si>
  <si>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</si>
  <si>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</si>
  <si>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</si>
  <si>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</si>
  <si>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</si>
  <si>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</si>
  <si>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</si>
  <si>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</si>
  <si>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</si>
  <si>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</si>
  <si>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</si>
  <si>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</si>
  <si>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</si>
  <si>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</si>
  <si>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</si>
  <si>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</si>
  <si>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</si>
  <si>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</si>
  <si>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</si>
  <si>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</si>
  <si>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</si>
  <si>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</si>
  <si>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</si>
  <si>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</si>
  <si>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</si>
  <si>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</si>
  <si>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</si>
  <si>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</si>
  <si>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</si>
  <si>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</si>
  <si>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</si>
  <si>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</si>
  <si>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</si>
  <si>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</si>
  <si>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</si>
  <si>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</si>
  <si>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</si>
  <si>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</si>
  <si>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</si>
  <si>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</si>
  <si>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</si>
  <si>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</si>
  <si>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</si>
  <si>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</si>
  <si>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</si>
  <si>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</si>
  <si>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</si>
  <si>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</si>
  <si>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</si>
  <si>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</si>
  <si>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</si>
  <si>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</si>
  <si>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</si>
  <si>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</si>
  <si>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</si>
  <si>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</si>
  <si>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</si>
  <si>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</si>
  <si>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</si>
  <si>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</si>
  <si>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</si>
  <si>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</si>
  <si>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</si>
  <si>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</si>
  <si>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</si>
  <si>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</si>
  <si>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</si>
  <si>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</si>
  <si>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</si>
  <si>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</si>
  <si>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</si>
  <si>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</si>
  <si>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</si>
  <si>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</si>
  <si>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</si>
  <si>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</si>
  <si>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</si>
  <si>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</si>
  <si>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</si>
  <si>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</si>
  <si>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</si>
  <si>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</si>
  <si>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</si>
  <si>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</si>
  <si>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</si>
  <si>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</si>
  <si>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</si>
  <si>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</si>
  <si>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</si>
  <si>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</si>
  <si>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</si>
  <si>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</si>
  <si>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</si>
  <si>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</si>
  <si>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</si>
  <si>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</si>
  <si>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</si>
  <si>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</si>
  <si>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</si>
  <si>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</si>
  <si>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</si>
  <si>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</si>
  <si>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</si>
  <si>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</si>
  <si>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</si>
  <si>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</si>
  <si>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</si>
  <si>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</si>
  <si>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</si>
  <si>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</si>
  <si>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</si>
  <si>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</si>
  <si>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</si>
  <si>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</si>
  <si>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</si>
  <si>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</si>
  <si>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</si>
  <si>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</si>
  <si>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</si>
  <si>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</si>
  <si>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</si>
  <si>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</si>
  <si>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</si>
  <si>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</si>
  <si>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</si>
  <si>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</si>
  <si>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</si>
  <si>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</si>
  <si>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</si>
  <si>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</si>
  <si>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</si>
  <si>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</si>
  <si>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</si>
  <si>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</si>
  <si>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</si>
  <si>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</si>
  <si>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</si>
  <si>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</si>
  <si>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</si>
  <si>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</si>
  <si>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</si>
  <si>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</si>
  <si>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</si>
  <si>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</si>
  <si>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</si>
  <si>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</si>
  <si>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</si>
  <si>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</si>
  <si>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</si>
  <si>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</si>
  <si>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</si>
  <si>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</si>
  <si>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</si>
  <si>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</si>
  <si>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</si>
  <si>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</si>
  <si>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</si>
  <si>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</si>
  <si>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</si>
  <si>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</si>
  <si>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</si>
  <si>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</si>
  <si>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</si>
  <si>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</si>
  <si>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</si>
  <si>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</si>
  <si>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</si>
  <si>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</si>
  <si>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</si>
  <si>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</si>
  <si>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</si>
  <si>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</si>
  <si>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</si>
  <si>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</si>
  <si>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</si>
  <si>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</si>
  <si>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</si>
  <si>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</si>
  <si>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</si>
  <si>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</si>
  <si>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</si>
  <si>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</si>
  <si>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</si>
  <si>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</si>
  <si>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</si>
  <si>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</si>
  <si>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</si>
  <si>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</si>
  <si>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</si>
  <si>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</si>
  <si>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</si>
  <si>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</si>
  <si>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</si>
  <si>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</si>
  <si>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</si>
  <si>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</si>
  <si>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</si>
  <si>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</si>
  <si>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</si>
  <si>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</si>
  <si>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</si>
  <si>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</si>
  <si>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</si>
  <si>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</si>
  <si>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</si>
  <si>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</si>
  <si>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</si>
  <si>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</si>
  <si>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</si>
  <si>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</si>
  <si>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</si>
  <si>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</si>
  <si>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</si>
  <si>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</si>
  <si>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</si>
  <si>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</si>
  <si>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</si>
  <si>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</si>
  <si>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</si>
  <si>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</si>
  <si>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</si>
  <si>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</si>
  <si>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</si>
  <si>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</si>
  <si>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</si>
  <si>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</si>
  <si>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</si>
  <si>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</si>
  <si>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</si>
  <si>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</si>
  <si>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</si>
  <si>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</si>
  <si>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</si>
  <si>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</si>
  <si>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</si>
  <si>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</si>
  <si>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</si>
  <si>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</si>
  <si>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</si>
  <si>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</si>
  <si>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</si>
  <si>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</si>
  <si>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</si>
  <si>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</si>
  <si>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</si>
  <si>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</si>
  <si>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</si>
  <si>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</si>
  <si>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</si>
  <si>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</si>
  <si>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</si>
  <si>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</si>
  <si>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</si>
  <si>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</si>
  <si>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</si>
  <si>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</si>
  <si>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</si>
  <si>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</si>
  <si>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</si>
  <si>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</si>
  <si>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</si>
  <si>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</si>
  <si>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</si>
  <si>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</si>
  <si>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</si>
  <si>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</si>
  <si>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</si>
  <si>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</si>
  <si>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</si>
  <si>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</si>
  <si>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</si>
  <si>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</si>
  <si>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</si>
  <si>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</si>
  <si>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</si>
  <si>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</si>
  <si>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</si>
  <si>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</si>
  <si>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</si>
  <si>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</si>
  <si>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</si>
  <si>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</si>
  <si>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</si>
  <si>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</si>
  <si>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</si>
  <si>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</si>
  <si>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</si>
  <si>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</si>
  <si>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</si>
  <si>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</si>
  <si>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</si>
  <si>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</si>
  <si>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</si>
  <si>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</si>
  <si>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</si>
  <si>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</si>
  <si>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</si>
  <si>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</si>
  <si>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</si>
  <si>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</si>
  <si>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</si>
  <si>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</si>
  <si>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</si>
  <si>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</si>
  <si>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</si>
  <si>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</si>
  <si>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</si>
  <si>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</si>
  <si>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</si>
  <si>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</si>
  <si>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</si>
  <si>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</si>
  <si>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</si>
  <si>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</si>
  <si>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</si>
  <si>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</si>
  <si>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</si>
  <si>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</si>
  <si>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</si>
  <si>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</si>
  <si>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</si>
  <si>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</si>
  <si>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</si>
  <si>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</si>
  <si>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</si>
  <si>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</si>
  <si>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</si>
  <si>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</si>
  <si>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</si>
  <si>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</si>
  <si>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</si>
  <si>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</si>
  <si>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</si>
  <si>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</si>
  <si>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</si>
  <si>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</si>
  <si>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</si>
  <si>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</si>
  <si>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</si>
  <si>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</si>
  <si>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</si>
  <si>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</si>
  <si>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</si>
  <si>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</si>
  <si>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</si>
  <si>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</si>
  <si>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</si>
  <si>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</si>
  <si>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</si>
  <si>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</si>
  <si>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</si>
  <si>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</si>
  <si>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</si>
  <si>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</si>
  <si>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</si>
  <si>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</si>
  <si>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</si>
  <si>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</si>
  <si>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</si>
  <si>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</si>
  <si>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</si>
  <si>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</si>
  <si>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</si>
  <si>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</si>
  <si>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</si>
  <si>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</si>
  <si>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</si>
  <si>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</si>
  <si>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</si>
  <si>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</si>
  <si>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</si>
  <si>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</si>
  <si>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</si>
  <si>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</si>
  <si>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</si>
  <si>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</si>
  <si>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</si>
  <si>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</si>
  <si>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</si>
  <si>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</si>
  <si>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</si>
  <si>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</si>
  <si>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</si>
  <si>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</si>
  <si>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</si>
  <si>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</si>
  <si>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</si>
  <si>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</si>
  <si>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</si>
  <si>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</si>
  <si>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</si>
  <si>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</si>
  <si>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</si>
  <si>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</si>
  <si>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</si>
  <si>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</si>
  <si>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</si>
  <si>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</si>
  <si>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</si>
  <si>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</si>
  <si>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</si>
  <si>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</si>
  <si>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</si>
  <si>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</si>
  <si>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</si>
  <si>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</si>
  <si>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</si>
  <si>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</si>
  <si>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</si>
  <si>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</si>
  <si>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</si>
  <si>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</si>
  <si>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</si>
  <si>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</si>
  <si>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</si>
  <si>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</si>
  <si>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</si>
  <si>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</si>
  <si>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</si>
  <si>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</si>
  <si>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</si>
  <si>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</si>
  <si>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</si>
  <si>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</si>
  <si>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</si>
  <si>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</si>
  <si>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</si>
  <si>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</si>
  <si>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</si>
  <si>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</si>
  <si>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</si>
  <si>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</si>
  <si>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</si>
  <si>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</si>
  <si>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</si>
  <si>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</si>
  <si>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</si>
  <si>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</si>
  <si>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</si>
  <si>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</si>
  <si>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</si>
  <si>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</si>
  <si>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</si>
  <si>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</si>
  <si>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</si>
  <si>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</si>
  <si>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</si>
  <si>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</si>
  <si>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</si>
  <si>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</si>
  <si>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</si>
  <si>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</si>
  <si>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</si>
  <si>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</si>
  <si>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</si>
  <si>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</si>
  <si>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</si>
  <si>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</si>
  <si>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</si>
  <si>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</si>
  <si>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</si>
  <si>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</si>
  <si>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</si>
  <si>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</si>
  <si>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</si>
  <si>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</si>
  <si>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</si>
  <si>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</si>
  <si>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</si>
  <si>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</si>
  <si>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</si>
  <si>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</si>
  <si>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</si>
  <si>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</si>
  <si>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</si>
  <si>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</si>
  <si>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</si>
  <si>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</si>
  <si>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</si>
  <si>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</si>
  <si>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</si>
  <si>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</si>
  <si>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</si>
  <si>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</si>
  <si>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</si>
  <si>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</si>
  <si>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</si>
  <si>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</si>
  <si>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</si>
  <si>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</si>
  <si>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</si>
  <si>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</si>
  <si>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</si>
  <si>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</si>
  <si>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</si>
  <si>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</si>
  <si>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</si>
  <si>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</si>
  <si>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</si>
  <si>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</si>
  <si>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</si>
  <si>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</si>
  <si>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</si>
  <si>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</si>
  <si>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</si>
  <si>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</si>
  <si>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</si>
  <si>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</si>
  <si>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</si>
  <si>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</si>
  <si>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</si>
  <si>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</si>
  <si>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</si>
  <si>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</si>
  <si>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</si>
  <si>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</si>
  <si>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</si>
  <si>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</si>
  <si>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</si>
  <si>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</si>
  <si>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</si>
  <si>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</si>
  <si>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</si>
  <si>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</si>
  <si>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</si>
  <si>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</si>
  <si>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</si>
  <si>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</si>
  <si>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</si>
  <si>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</si>
  <si>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</si>
  <si>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</si>
  <si>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</si>
  <si>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</si>
  <si>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</si>
  <si>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</si>
  <si>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</si>
  <si>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</si>
  <si>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</si>
  <si>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</si>
  <si>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</si>
  <si>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</si>
  <si>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</si>
  <si>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</si>
  <si>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</si>
  <si>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</si>
  <si>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</si>
  <si>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</si>
  <si>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</si>
  <si>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</si>
  <si>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</si>
  <si>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</si>
  <si>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</si>
  <si>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</si>
  <si>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</si>
  <si>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</si>
  <si>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</si>
  <si>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</si>
  <si>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</si>
  <si>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</si>
  <si>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</si>
  <si>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</si>
  <si>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</si>
  <si>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</si>
  <si>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</si>
  <si>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</si>
  <si>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</si>
  <si>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</si>
  <si>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</si>
  <si>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</si>
  <si>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</si>
  <si>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</si>
  <si>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</si>
  <si>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</si>
  <si>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</si>
  <si>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</si>
  <si>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</si>
  <si>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</si>
  <si>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</si>
  <si>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</si>
  <si>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</si>
  <si>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</si>
  <si>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</si>
  <si>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</si>
  <si>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</si>
  <si>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</si>
  <si>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</si>
  <si>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</si>
  <si>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</si>
  <si>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</si>
  <si>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</si>
  <si>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</si>
  <si>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</si>
  <si>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</si>
  <si>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</si>
  <si>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</si>
  <si>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</si>
  <si>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</si>
  <si>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</si>
  <si>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</si>
  <si>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</si>
  <si>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</si>
  <si>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</si>
  <si>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</si>
  <si>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</si>
  <si>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</si>
  <si>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</si>
  <si>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</si>
  <si>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</si>
  <si>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</si>
  <si>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</si>
  <si>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</si>
  <si>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</si>
  <si>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</si>
  <si>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</si>
  <si>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</si>
  <si>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</si>
  <si>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</si>
  <si>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</si>
  <si>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</si>
  <si>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</si>
  <si>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</si>
  <si>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</si>
  <si>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</si>
  <si>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</si>
  <si>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</si>
  <si>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</si>
  <si>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</si>
  <si>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</si>
  <si>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</si>
  <si>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</si>
  <si>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</si>
  <si>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</si>
  <si>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</si>
  <si>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</si>
  <si>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</si>
  <si>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</si>
  <si>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</si>
  <si>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</si>
  <si>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</si>
  <si>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</si>
  <si>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</si>
  <si>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</si>
  <si>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</si>
  <si>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</si>
  <si>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</si>
  <si>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</si>
  <si>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</si>
  <si>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</si>
  <si>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</si>
  <si>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</si>
  <si>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</si>
  <si>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</si>
  <si>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</si>
  <si>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</si>
  <si>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</si>
  <si>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</si>
  <si>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</si>
  <si>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</si>
  <si>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</si>
  <si>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</si>
  <si>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</si>
  <si>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</si>
  <si>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</si>
  <si>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</si>
  <si>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</si>
  <si>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</si>
  <si>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</si>
  <si>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</si>
  <si>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</si>
  <si>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</si>
  <si>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</si>
  <si>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</si>
  <si>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</si>
  <si>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</si>
  <si>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</si>
  <si>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</si>
  <si>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</si>
  <si>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</si>
  <si>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</si>
  <si>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</si>
  <si>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</si>
  <si>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</si>
  <si>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</si>
  <si>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</si>
  <si>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</si>
  <si>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</si>
  <si>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</si>
  <si>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</si>
  <si>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</si>
  <si>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</si>
  <si>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</si>
  <si>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</si>
  <si>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</si>
  <si>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</si>
  <si>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</si>
  <si>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</si>
  <si>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</si>
  <si>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</si>
  <si>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</si>
  <si>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</si>
  <si>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</si>
  <si>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</si>
  <si>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</si>
  <si>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</si>
  <si>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</si>
  <si>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</si>
  <si>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</si>
  <si>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</si>
  <si>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</si>
  <si>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</si>
  <si>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</si>
  <si>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</si>
  <si>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</si>
  <si>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</si>
  <si>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</si>
  <si>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</si>
  <si>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</si>
  <si>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</si>
  <si>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</si>
  <si>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</si>
  <si>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</si>
  <si>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</si>
  <si>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</si>
  <si>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</si>
  <si>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</si>
  <si>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</si>
  <si>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</si>
  <si>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</si>
  <si>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</si>
  <si>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</si>
  <si>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</si>
  <si>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</si>
  <si>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</si>
  <si>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</si>
  <si>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</si>
  <si>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</si>
  <si>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</si>
  <si>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</si>
  <si>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</si>
  <si>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</si>
  <si>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</si>
  <si>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</si>
  <si>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</si>
  <si>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</si>
  <si>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</si>
  <si>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</si>
  <si>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</si>
  <si>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</si>
  <si>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</si>
  <si>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</si>
  <si>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</si>
  <si>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</si>
  <si>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</si>
  <si>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</si>
  <si>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</si>
  <si>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</si>
  <si>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</si>
  <si>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</si>
  <si>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</si>
  <si>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</si>
  <si>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</si>
  <si>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</si>
  <si>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</si>
  <si>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</si>
  <si>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</si>
  <si>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</si>
  <si>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</si>
  <si>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</si>
  <si>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</si>
  <si>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</si>
  <si>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</si>
  <si>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</si>
  <si>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</si>
  <si>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</si>
  <si>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</si>
  <si>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</si>
  <si>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</si>
  <si>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</si>
  <si>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</si>
  <si>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</si>
  <si>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</si>
  <si>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</si>
  <si>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</si>
  <si>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</si>
  <si>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</si>
  <si>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</si>
  <si>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</si>
  <si>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</si>
  <si>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</si>
  <si>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</si>
  <si>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</si>
  <si>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</si>
  <si>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</si>
  <si>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</si>
  <si>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</si>
  <si>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</si>
  <si>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</si>
  <si>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</si>
  <si>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</si>
  <si>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</si>
  <si>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</si>
  <si>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</si>
  <si>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</si>
  <si>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</si>
  <si>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</si>
  <si>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</si>
  <si>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</si>
  <si>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</si>
  <si>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</si>
  <si>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</si>
  <si>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</si>
  <si>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</si>
  <si>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</si>
  <si>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</si>
  <si>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</si>
  <si>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</si>
  <si>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</si>
  <si>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</si>
  <si>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</si>
  <si>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</si>
  <si>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</si>
  <si>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</si>
  <si>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</si>
  <si>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</si>
  <si>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</si>
  <si>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</si>
  <si>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</si>
  <si>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</si>
  <si>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</si>
  <si>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</si>
  <si>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</si>
  <si>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</si>
  <si>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</si>
  <si>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</si>
  <si>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</si>
  <si>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</si>
  <si>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</si>
  <si>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</si>
  <si>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</si>
  <si>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</si>
  <si>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</si>
  <si>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</si>
  <si>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</si>
  <si>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</si>
  <si>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</si>
  <si>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</si>
  <si>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</si>
  <si>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</si>
  <si>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</si>
  <si>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</si>
  <si>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</si>
  <si>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</si>
  <si>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</si>
  <si>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</si>
  <si>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</si>
  <si>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</si>
  <si>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</si>
  <si>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</si>
  <si>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</si>
  <si>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</si>
  <si>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</si>
  <si>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</si>
  <si>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</si>
  <si>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</si>
  <si>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</si>
  <si>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</si>
  <si>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</si>
  <si>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</si>
  <si>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</si>
  <si>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</si>
  <si>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</si>
  <si>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</si>
  <si>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</si>
  <si>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</si>
  <si>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</si>
  <si>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</si>
  <si>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</si>
  <si>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</si>
  <si>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</si>
  <si>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</si>
  <si>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</si>
  <si>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</si>
  <si>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</si>
  <si>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</si>
  <si>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</si>
  <si>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</si>
  <si>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</si>
  <si>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</si>
  <si>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</si>
  <si>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</si>
  <si>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</si>
  <si>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</si>
  <si>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</si>
  <si>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</si>
  <si>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</si>
  <si>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</si>
  <si>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</si>
  <si>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</si>
  <si>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</si>
  <si>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</si>
  <si>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</si>
  <si>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</si>
  <si>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</si>
  <si>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</si>
  <si>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</si>
  <si>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</si>
  <si>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</si>
  <si>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</si>
  <si>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</si>
  <si>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</si>
  <si>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</si>
  <si>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</si>
  <si>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</si>
  <si>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</si>
  <si>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</si>
  <si>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</si>
  <si>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</si>
  <si>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</si>
  <si>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</si>
  <si>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</si>
  <si>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</si>
  <si>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</si>
  <si>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</si>
  <si>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</si>
  <si>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</si>
  <si>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</si>
  <si>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</si>
  <si>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</si>
  <si>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</si>
  <si>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</si>
  <si>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</si>
  <si>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</si>
  <si>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</si>
  <si>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</si>
  <si>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</si>
  <si>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</si>
  <si>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</si>
  <si>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</si>
  <si>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</si>
  <si>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</si>
  <si>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</si>
  <si>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</si>
  <si>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</si>
  <si>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</si>
  <si>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</si>
  <si>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</si>
  <si>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</si>
  <si>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</si>
  <si>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</si>
  <si>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</si>
  <si>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</si>
  <si>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</si>
  <si>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</si>
  <si>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</si>
  <si>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</si>
  <si>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</si>
  <si>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</si>
  <si>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</si>
  <si>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</si>
  <si>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</si>
  <si>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</si>
  <si>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</si>
  <si>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</si>
  <si>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</si>
  <si>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</si>
  <si>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</si>
  <si>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</si>
  <si>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</si>
  <si>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</si>
  <si>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</si>
  <si>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</si>
  <si>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</si>
  <si>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</si>
  <si>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</si>
  <si>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</si>
  <si>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</si>
  <si>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</si>
  <si>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</si>
  <si>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</si>
  <si>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</si>
  <si>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</si>
  <si>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</si>
  <si>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</si>
  <si>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</si>
  <si>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</si>
  <si>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</si>
  <si>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</si>
  <si>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</si>
  <si>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</si>
  <si>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</si>
  <si>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</si>
  <si>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</si>
  <si>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</si>
  <si>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</si>
  <si>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</si>
  <si>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</si>
  <si>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</si>
  <si>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</si>
  <si>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</si>
  <si>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</si>
  <si>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</si>
  <si>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</si>
  <si>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</si>
  <si>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</si>
  <si>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</si>
  <si>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</si>
  <si>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</si>
  <si>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</si>
  <si>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</si>
  <si>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</si>
  <si>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</si>
  <si>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</si>
  <si>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</si>
  <si>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</si>
  <si>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</si>
  <si>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</si>
  <si>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</si>
  <si>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</si>
  <si>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</si>
  <si>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</si>
  <si>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</si>
  <si>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</si>
  <si>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</si>
  <si>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</si>
  <si>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</si>
  <si>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</si>
  <si>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</si>
  <si>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</si>
  <si>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</si>
  <si>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</si>
  <si>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</si>
  <si>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</si>
  <si>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</si>
  <si>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</si>
  <si>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</si>
  <si>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</si>
  <si>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</si>
  <si>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</si>
  <si>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</si>
  <si>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</si>
  <si>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</si>
  <si>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</si>
  <si>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</si>
  <si>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</si>
  <si>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</si>
  <si>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</si>
  <si>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</si>
  <si>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</si>
  <si>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</si>
  <si>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</si>
  <si>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</si>
  <si>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</si>
  <si>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</si>
  <si>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</si>
  <si>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</si>
  <si>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</si>
  <si>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</si>
  <si>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</si>
  <si>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</si>
  <si>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</si>
  <si>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</si>
  <si>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</si>
  <si>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</si>
  <si>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</si>
  <si>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</si>
  <si>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</si>
  <si>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</si>
  <si>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</si>
  <si>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</si>
  <si>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</si>
  <si>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</si>
  <si>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</si>
  <si>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</si>
  <si>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</si>
  <si>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</si>
  <si>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</si>
  <si>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</si>
  <si>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</si>
  <si>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</si>
  <si>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</si>
  <si>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</si>
  <si>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</si>
  <si>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</si>
  <si>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</si>
  <si>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</si>
  <si>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</si>
  <si>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</si>
  <si>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</si>
  <si>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</si>
  <si>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</si>
  <si>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</si>
  <si>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</si>
  <si>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</si>
  <si>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</si>
  <si>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</si>
  <si>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</si>
  <si>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</si>
  <si>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</si>
  <si>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</si>
  <si>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</si>
  <si>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</si>
  <si>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</si>
  <si>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</si>
  <si>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</si>
  <si>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</si>
  <si>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</si>
  <si>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</si>
  <si>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</si>
  <si>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</si>
  <si>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</si>
  <si>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</si>
  <si>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</si>
  <si>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</si>
  <si>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</si>
  <si>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</si>
  <si>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</si>
  <si>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</si>
  <si>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</si>
  <si>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</si>
  <si>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</si>
  <si>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</si>
  <si>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</si>
  <si>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</si>
  <si>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</si>
  <si>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</si>
  <si>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</si>
  <si>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</si>
  <si>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</si>
  <si>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</si>
  <si>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</si>
  <si>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</si>
  <si>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</si>
  <si>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</si>
  <si>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</si>
  <si>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</si>
  <si>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</si>
  <si>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</si>
  <si>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</si>
  <si>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</si>
  <si>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</si>
  <si>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</si>
  <si>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</si>
  <si>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</si>
  <si>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</si>
  <si>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</si>
  <si>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</si>
  <si>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</si>
  <si>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</si>
  <si>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</si>
  <si>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</si>
  <si>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</si>
  <si>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</si>
  <si>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</si>
  <si>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</si>
  <si>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</si>
  <si>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</si>
  <si>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</si>
  <si>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</si>
  <si>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</si>
  <si>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</si>
  <si>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</si>
  <si>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</si>
  <si>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</si>
  <si>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</si>
  <si>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</si>
  <si>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</si>
  <si>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</si>
  <si>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</si>
  <si>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</si>
  <si>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</si>
  <si>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</si>
  <si>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</si>
  <si>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</si>
  <si>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</si>
  <si>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</si>
  <si>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</si>
  <si>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</si>
  <si>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</si>
  <si>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</si>
  <si>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</si>
  <si>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</si>
  <si>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</si>
  <si>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</si>
  <si>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</si>
  <si>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</si>
  <si>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</si>
  <si>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</si>
  <si>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</si>
  <si>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</si>
  <si>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</si>
  <si>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</si>
  <si>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</si>
  <si>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</si>
  <si>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</si>
  <si>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</si>
  <si>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</si>
  <si>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</si>
  <si>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</si>
  <si>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</si>
  <si>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</si>
  <si>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</si>
  <si>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</si>
  <si>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</si>
  <si>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</si>
  <si>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</si>
  <si>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</si>
  <si>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</si>
  <si>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</si>
  <si>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</si>
  <si>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</si>
  <si>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</si>
  <si>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</si>
  <si>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</si>
  <si>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</si>
  <si>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</si>
  <si>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</si>
  <si>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</si>
  <si>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</si>
  <si>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</si>
  <si>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</si>
  <si>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</si>
  <si>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</si>
  <si>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</si>
  <si>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</si>
  <si>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</si>
  <si>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</si>
  <si>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</si>
  <si>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</si>
  <si>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</si>
  <si>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</si>
  <si>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</si>
  <si>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</si>
  <si>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</si>
  <si>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</si>
  <si>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</si>
  <si>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</si>
  <si>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</si>
  <si>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</si>
  <si>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</si>
  <si>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</si>
  <si>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</si>
  <si>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</si>
  <si>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</si>
  <si>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</si>
  <si>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</si>
  <si>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</si>
  <si>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</si>
  <si>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</si>
  <si>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</si>
  <si>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</si>
  <si>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</si>
  <si>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</si>
  <si>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</si>
  <si>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</si>
  <si>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</si>
  <si>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</si>
  <si>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</si>
  <si>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</si>
  <si>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</si>
  <si>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</si>
  <si>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</si>
  <si>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</si>
  <si>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</si>
  <si>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</si>
  <si>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</si>
  <si>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</si>
  <si>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</si>
  <si>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</si>
  <si>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</si>
  <si>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</si>
  <si>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</si>
  <si>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</si>
  <si>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</si>
  <si>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</si>
  <si>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</si>
  <si>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</si>
  <si>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</si>
  <si>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</si>
  <si>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</si>
  <si>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</si>
  <si>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</si>
  <si>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</si>
  <si>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</si>
  <si>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</si>
  <si>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</si>
  <si>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</si>
  <si>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</si>
  <si>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</si>
  <si>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</si>
  <si>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</si>
  <si>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</si>
  <si>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</si>
  <si>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</si>
  <si>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</si>
  <si>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</si>
  <si>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</si>
  <si>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</si>
  <si>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</si>
  <si>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</si>
  <si>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</si>
  <si>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</si>
  <si>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</si>
  <si>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</si>
  <si>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</si>
  <si>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</si>
  <si>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</si>
  <si>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</si>
  <si>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</si>
  <si>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</si>
  <si>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</si>
  <si>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</si>
  <si>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</si>
  <si>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</si>
  <si>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</si>
  <si>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</si>
  <si>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</si>
  <si>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</si>
  <si>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</si>
  <si>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</si>
  <si>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</si>
  <si>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</si>
  <si>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</si>
  <si>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</si>
  <si>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</si>
  <si>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</si>
  <si>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</si>
  <si>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</si>
  <si>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</si>
  <si>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</si>
  <si>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</si>
  <si>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</si>
  <si>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</si>
  <si>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</si>
  <si>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</si>
  <si>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</si>
  <si>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</si>
  <si>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</si>
  <si>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</si>
  <si>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</si>
  <si>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</si>
  <si>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</si>
  <si>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</si>
  <si>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</si>
  <si>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</si>
  <si>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</si>
  <si>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</si>
  <si>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</si>
  <si>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</si>
  <si>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</si>
  <si>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</si>
  <si>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</si>
  <si>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</si>
  <si>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</si>
  <si>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</si>
  <si>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</si>
  <si>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</si>
  <si>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</si>
  <si>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</si>
  <si>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</si>
  <si>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</si>
  <si>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</si>
  <si>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</si>
  <si>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</si>
  <si>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</si>
  <si>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</si>
  <si>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</si>
  <si>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</si>
  <si>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</si>
  <si>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</si>
  <si>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</si>
  <si>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</si>
  <si>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</si>
  <si>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</si>
  <si>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</si>
  <si>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</si>
  <si>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</si>
  <si>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</si>
  <si>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</si>
  <si>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</si>
  <si>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</si>
  <si>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</si>
  <si>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</si>
  <si>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</si>
  <si>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</si>
  <si>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</si>
  <si>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</si>
  <si>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</si>
  <si>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</si>
  <si>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</si>
  <si>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</si>
  <si>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</si>
  <si>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</si>
  <si>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</si>
  <si>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</si>
  <si>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</si>
  <si>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</si>
  <si>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</si>
  <si>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</si>
  <si>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</si>
  <si>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</si>
  <si>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</si>
  <si>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</si>
  <si>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</si>
  <si>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</si>
  <si>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</si>
  <si>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</si>
  <si>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</si>
  <si>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</si>
  <si>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</si>
  <si>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</si>
  <si>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</si>
  <si>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</si>
  <si>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</si>
  <si>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</si>
  <si>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</si>
  <si>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</si>
  <si>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</si>
  <si>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</si>
  <si>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</si>
  <si>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</si>
  <si>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</si>
  <si>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</si>
  <si>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</si>
  <si>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</si>
  <si>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</si>
  <si>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</si>
  <si>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</si>
  <si>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</si>
  <si>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</si>
  <si>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</si>
  <si>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</si>
  <si>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</si>
  <si>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</si>
  <si>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</si>
  <si>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</si>
  <si>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</si>
  <si>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</si>
  <si>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</si>
  <si>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</si>
  <si>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</si>
  <si>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</si>
  <si>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</si>
  <si>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</si>
  <si>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</si>
  <si>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</si>
  <si>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</si>
  <si>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</si>
  <si>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</si>
  <si>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</si>
  <si>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</si>
  <si>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</si>
  <si>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</si>
  <si>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</si>
  <si>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</si>
  <si>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</si>
  <si>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</si>
  <si>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</si>
  <si>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</si>
  <si>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</si>
  <si>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</si>
  <si>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</si>
  <si>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</si>
  <si>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</si>
  <si>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</si>
  <si>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</si>
  <si>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</si>
  <si>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</si>
  <si>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</si>
  <si>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</si>
  <si>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</si>
  <si>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</si>
  <si>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</si>
  <si>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</si>
  <si>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</si>
  <si>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</si>
  <si>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</si>
  <si>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</si>
  <si>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</si>
  <si>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</si>
  <si>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</si>
  <si>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</si>
  <si>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</si>
  <si>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</si>
  <si>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</si>
  <si>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</si>
  <si>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</si>
  <si>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</si>
  <si>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</si>
  <si>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</si>
  <si>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</si>
  <si>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</si>
  <si>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</si>
  <si>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</si>
  <si>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</si>
  <si>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</si>
  <si>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</si>
  <si>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</si>
  <si>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</si>
  <si>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</si>
  <si>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</si>
  <si>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</si>
  <si>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</si>
  <si>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</si>
  <si>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</si>
  <si>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</si>
  <si>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</si>
  <si>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</si>
  <si>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</si>
  <si>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</si>
  <si>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</si>
  <si>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</si>
  <si>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</si>
  <si>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</si>
  <si>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</si>
  <si>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</si>
  <si>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</si>
  <si>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</si>
  <si>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</si>
  <si>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</si>
  <si>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</si>
  <si>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</si>
  <si>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</si>
  <si>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</si>
  <si>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</si>
  <si>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</si>
  <si>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</si>
  <si>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</si>
  <si>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</si>
  <si>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</si>
  <si>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</si>
  <si>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</si>
  <si>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</si>
  <si>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</si>
  <si>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</si>
  <si>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</si>
  <si>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</si>
  <si>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</si>
  <si>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</si>
  <si>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</si>
  <si>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</si>
  <si>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</si>
  <si>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</si>
  <si>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</si>
  <si>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</si>
  <si>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</si>
  <si>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</si>
  <si>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</si>
  <si>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</si>
  <si>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</si>
  <si>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</si>
  <si>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</si>
  <si>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</si>
  <si>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</si>
  <si>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</si>
  <si>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</si>
  <si>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</si>
  <si>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</si>
  <si>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</si>
  <si>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</si>
  <si>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</si>
  <si>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</si>
  <si>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</si>
  <si>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</si>
  <si>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</si>
  <si>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</si>
  <si>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</si>
  <si>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</si>
  <si>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</si>
  <si>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</si>
  <si>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</si>
  <si>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</si>
  <si>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</si>
  <si>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</si>
  <si>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</si>
  <si>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</si>
  <si>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</si>
  <si>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</si>
  <si>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</si>
  <si>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</si>
  <si>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</si>
  <si>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</si>
  <si>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</si>
  <si>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</si>
  <si>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</si>
  <si>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</si>
  <si>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</si>
  <si>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</si>
  <si>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</si>
  <si>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</si>
  <si>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</si>
  <si>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</si>
  <si>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</si>
  <si>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</si>
  <si>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</si>
  <si>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</si>
  <si>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</si>
  <si>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</si>
  <si>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</si>
  <si>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</si>
  <si>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</si>
  <si>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</si>
  <si>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</si>
  <si>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</si>
  <si>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</si>
  <si>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</si>
  <si>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</si>
  <si>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</si>
  <si>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</si>
  <si>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</si>
  <si>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</si>
  <si>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</si>
  <si>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</si>
  <si>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</si>
  <si>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</si>
  <si>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</si>
  <si>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</si>
  <si>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</si>
  <si>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</si>
  <si>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</si>
  <si>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</si>
  <si>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</si>
  <si>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</si>
  <si>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</si>
  <si>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</si>
  <si>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</si>
  <si>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</si>
  <si>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</si>
  <si>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</si>
  <si>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</si>
  <si>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</si>
  <si>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</si>
  <si>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</si>
  <si>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</si>
  <si>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</si>
  <si>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</si>
  <si>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</si>
  <si>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</si>
  <si>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</si>
  <si>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</si>
  <si>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</si>
  <si>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</si>
  <si>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</si>
  <si>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</si>
  <si>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</si>
  <si>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</si>
  <si>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</si>
  <si>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</si>
  <si>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</si>
  <si>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</si>
  <si>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</si>
  <si>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</si>
  <si>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</si>
  <si>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</si>
  <si>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</si>
  <si>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</si>
  <si>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</si>
  <si>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</si>
  <si>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</si>
  <si>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</si>
  <si>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</si>
  <si>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</si>
  <si>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</si>
  <si>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</si>
  <si>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</si>
  <si>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</si>
  <si>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</si>
  <si>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</si>
  <si>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</si>
  <si>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</si>
  <si>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</si>
  <si>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</si>
  <si>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</si>
  <si>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</si>
  <si>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</si>
  <si>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</si>
  <si>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</si>
  <si>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</si>
  <si>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</si>
  <si>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</si>
  <si>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</si>
  <si>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</si>
  <si>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</si>
  <si>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</si>
  <si>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</si>
  <si>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</si>
  <si>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</si>
  <si>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</si>
  <si>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</si>
  <si>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</si>
  <si>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</si>
  <si>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</si>
  <si>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</si>
  <si>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</si>
  <si>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</si>
  <si>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</si>
  <si>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</si>
  <si>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</si>
  <si>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</si>
  <si>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</si>
  <si>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</si>
  <si>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</si>
  <si>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</si>
  <si>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</si>
  <si>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</si>
  <si>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</si>
  <si>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</si>
  <si>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</si>
  <si>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</si>
  <si>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</si>
  <si>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</si>
  <si>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</si>
  <si>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</si>
  <si>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</si>
  <si>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</si>
  <si>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</si>
  <si>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</si>
  <si>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</si>
  <si>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</si>
  <si>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</si>
  <si>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</si>
  <si>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</si>
  <si>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</si>
  <si>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</si>
  <si>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</si>
  <si>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</si>
  <si>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</si>
  <si>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</si>
  <si>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</si>
  <si>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</si>
  <si>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</si>
  <si>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</si>
  <si>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</si>
  <si>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</si>
  <si>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</si>
  <si>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</si>
  <si>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</si>
  <si>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</si>
  <si>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</si>
  <si>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</si>
  <si>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</si>
  <si>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</si>
  <si>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</si>
  <si>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</si>
  <si>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</si>
  <si>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</si>
  <si>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</si>
  <si>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</si>
  <si>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</si>
  <si>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</si>
  <si>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</si>
  <si>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</si>
  <si>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</si>
  <si>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</si>
  <si>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</si>
  <si>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</si>
  <si>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</si>
  <si>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</si>
  <si>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</si>
  <si>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</si>
  <si>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</si>
  <si>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</si>
  <si>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</si>
  <si>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</si>
  <si>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</si>
  <si>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</si>
  <si>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</si>
  <si>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</si>
  <si>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</si>
  <si>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</si>
  <si>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</si>
  <si>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</si>
  <si>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</si>
  <si>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</si>
  <si>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</si>
  <si>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</si>
  <si>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</si>
  <si>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</si>
  <si>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</si>
  <si>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</si>
  <si>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</si>
  <si>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</si>
  <si>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</si>
  <si>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</si>
  <si>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</si>
  <si>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</si>
  <si>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</si>
  <si>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</si>
  <si>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</si>
  <si>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</si>
  <si>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</si>
  <si>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</si>
  <si>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</si>
  <si>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</si>
  <si>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</si>
  <si>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</si>
  <si>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</si>
  <si>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</si>
  <si>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</si>
  <si>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</si>
  <si>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</si>
  <si>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</si>
  <si>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</si>
  <si>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</si>
  <si>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</si>
  <si>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</si>
  <si>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</si>
  <si>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</si>
  <si>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</si>
  <si>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</si>
  <si>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</si>
  <si>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</si>
  <si>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</si>
  <si>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</si>
  <si>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</si>
  <si>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</si>
  <si>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</si>
  <si>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</si>
  <si>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</si>
  <si>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</si>
  <si>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</si>
  <si>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</si>
  <si>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</si>
  <si>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</si>
  <si>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</si>
  <si>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</si>
  <si>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</si>
  <si>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</si>
  <si>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</si>
  <si>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</si>
  <si>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</si>
  <si>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</si>
  <si>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</si>
  <si>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</si>
  <si>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</si>
  <si>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</si>
  <si>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</si>
  <si>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</si>
  <si>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</si>
  <si>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</si>
  <si>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</si>
  <si>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</si>
  <si>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</si>
  <si>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</si>
  <si>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</si>
  <si>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</si>
  <si>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</si>
  <si>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</si>
  <si>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</si>
  <si>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</si>
  <si>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</si>
  <si>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</si>
  <si>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</si>
  <si>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</si>
  <si>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</si>
  <si>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</si>
  <si>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</si>
  <si>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</si>
  <si>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</si>
  <si>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</si>
  <si>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</si>
  <si>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</si>
  <si>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</si>
  <si>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</si>
  <si>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</si>
  <si>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</si>
  <si>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</si>
  <si>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</si>
  <si>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</si>
  <si>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</si>
  <si>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</si>
  <si>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</si>
  <si>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</si>
  <si>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</si>
  <si>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</si>
  <si>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</si>
  <si>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</si>
  <si>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</si>
  <si>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</si>
  <si>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</si>
  <si>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</si>
  <si>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</si>
  <si>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</si>
  <si>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</si>
  <si>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</si>
  <si>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</si>
  <si>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</si>
  <si>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</si>
  <si>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</si>
  <si>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</si>
  <si>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</si>
  <si>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</si>
  <si>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</si>
  <si>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</si>
  <si>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</si>
  <si>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</si>
  <si>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</si>
  <si>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</si>
  <si>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</si>
  <si>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</si>
  <si>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</si>
  <si>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</si>
  <si>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</si>
  <si>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</si>
  <si>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</si>
  <si>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</si>
  <si>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</si>
  <si>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</si>
  <si>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</si>
  <si>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</si>
  <si>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</si>
  <si>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</si>
  <si>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</si>
  <si>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</si>
  <si>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</si>
  <si>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</si>
  <si>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</si>
  <si>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</si>
  <si>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</si>
  <si>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</si>
  <si>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</si>
  <si>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</si>
  <si>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</si>
  <si>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</si>
  <si>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</si>
  <si>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</si>
  <si>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</si>
  <si>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</si>
  <si>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</si>
  <si>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</si>
  <si>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</si>
  <si>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</si>
  <si>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</si>
  <si>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</si>
  <si>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</si>
  <si>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</si>
  <si>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</si>
  <si>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</si>
  <si>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</si>
  <si>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</si>
  <si>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</si>
  <si>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</si>
  <si>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</si>
  <si>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</si>
  <si>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</si>
  <si>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</si>
  <si>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</si>
  <si>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</si>
  <si>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</si>
  <si>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</si>
  <si>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</si>
  <si>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</si>
  <si>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</si>
  <si>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</si>
  <si>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</si>
  <si>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</si>
  <si>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</si>
  <si>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</si>
  <si>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</si>
  <si>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</si>
  <si>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</si>
  <si>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</si>
  <si>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</si>
  <si>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</si>
  <si>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</si>
  <si>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</si>
  <si>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</si>
  <si>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</si>
  <si>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</si>
  <si>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</si>
  <si>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</si>
  <si>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</si>
  <si>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</si>
  <si>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</si>
  <si>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</si>
  <si>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</si>
  <si>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</si>
  <si>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</si>
  <si>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</si>
  <si>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</si>
  <si>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</si>
  <si>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</si>
  <si>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</si>
  <si>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</si>
  <si>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</si>
  <si>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</si>
  <si>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</si>
  <si>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</si>
  <si>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</si>
  <si>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</si>
  <si>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</si>
  <si>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</si>
  <si>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</si>
  <si>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</si>
  <si>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</si>
  <si>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</si>
  <si>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</si>
  <si>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</si>
  <si>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</si>
  <si>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</si>
  <si>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</si>
  <si>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</si>
  <si>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</si>
  <si>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</si>
  <si>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</si>
  <si>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</si>
  <si>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</si>
  <si>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</si>
  <si>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</si>
  <si>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</si>
  <si>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</si>
  <si>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</si>
  <si>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</si>
  <si>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</si>
  <si>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</si>
  <si>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</si>
  <si>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</si>
  <si>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</si>
  <si>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</si>
  <si>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</si>
  <si>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</si>
  <si>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</si>
  <si>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</si>
  <si>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</si>
  <si>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</si>
  <si>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</si>
  <si>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</si>
  <si>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</si>
  <si>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</si>
  <si>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</si>
  <si>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</si>
  <si>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</si>
  <si>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</si>
  <si>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</si>
  <si>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</si>
  <si>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</si>
  <si>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</si>
  <si>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</si>
  <si>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</si>
  <si>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</si>
  <si>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</si>
  <si>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</si>
  <si>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</si>
  <si>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</si>
  <si>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</si>
  <si>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</si>
  <si>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</si>
  <si>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</si>
  <si>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</si>
  <si>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</si>
  <si>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</si>
  <si>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</si>
  <si>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</si>
  <si>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</si>
  <si>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</si>
  <si>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</si>
  <si>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</si>
  <si>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</si>
  <si>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</si>
  <si>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</si>
  <si>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</si>
  <si>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</si>
  <si>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</si>
  <si>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</si>
  <si>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</si>
  <si>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</si>
  <si>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</si>
  <si>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</si>
  <si>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</si>
  <si>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</si>
  <si>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</si>
  <si>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</si>
  <si>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</si>
  <si>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</si>
  <si>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</si>
  <si>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</si>
  <si>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</si>
  <si>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</si>
  <si>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</si>
  <si>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</si>
  <si>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</si>
  <si>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</si>
  <si>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</si>
  <si>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</si>
  <si>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</si>
  <si>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</si>
  <si>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</si>
  <si>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</si>
  <si>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</si>
  <si>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</si>
  <si>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</si>
  <si>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</si>
  <si>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</si>
  <si>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</si>
  <si>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</si>
  <si>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</si>
  <si>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</si>
  <si>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</si>
  <si>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</si>
  <si>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</si>
  <si>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</si>
  <si>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</si>
  <si>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</si>
  <si>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</si>
  <si>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</si>
  <si>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</si>
  <si>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</si>
  <si>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</si>
  <si>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</si>
  <si>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</si>
  <si>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</si>
  <si>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</si>
  <si>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</si>
  <si>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</si>
  <si>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</si>
  <si>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</si>
  <si>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</si>
  <si>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</si>
  <si>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</si>
  <si>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</si>
  <si>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</si>
  <si>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</si>
  <si>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</si>
  <si>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</si>
  <si>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</si>
  <si>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</si>
  <si>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</si>
  <si>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</si>
  <si>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</si>
  <si>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</si>
  <si>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</si>
  <si>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</si>
  <si>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</si>
  <si>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</si>
  <si>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</si>
  <si>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</si>
  <si>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</si>
  <si>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</si>
  <si>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</si>
  <si>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</si>
  <si>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</si>
  <si>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</si>
  <si>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</si>
  <si>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</si>
  <si>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</si>
  <si>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</si>
  <si>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</si>
  <si>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</si>
  <si>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</si>
  <si>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</si>
  <si>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</si>
  <si>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</si>
  <si>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</si>
  <si>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</si>
  <si>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</si>
  <si>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</si>
  <si>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</si>
  <si>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</si>
  <si>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</si>
  <si>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</si>
  <si>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</si>
  <si>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</si>
  <si>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</si>
  <si>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</si>
  <si>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</si>
  <si>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</si>
  <si>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</si>
  <si>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</si>
  <si>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</si>
  <si>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</si>
  <si>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</si>
  <si>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</si>
  <si>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</si>
  <si>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</si>
  <si>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</si>
  <si>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</si>
  <si>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</si>
  <si>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</si>
  <si>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</si>
  <si>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</si>
  <si>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</si>
  <si>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</si>
  <si>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</si>
  <si>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</si>
  <si>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</si>
  <si>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</si>
  <si>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</si>
  <si>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</si>
  <si>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</si>
  <si>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</si>
  <si>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</si>
  <si>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</si>
  <si>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</si>
  <si>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</si>
  <si>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</si>
  <si>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</si>
  <si>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</si>
  <si>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</si>
  <si>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</si>
  <si>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</si>
  <si>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</si>
  <si>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</si>
  <si>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</si>
  <si>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</si>
  <si>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</si>
  <si>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</si>
  <si>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</si>
  <si>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</si>
  <si>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</si>
  <si>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</si>
  <si>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</si>
  <si>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</si>
  <si>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</si>
  <si>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</si>
  <si>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</si>
  <si>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</si>
  <si>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</si>
  <si>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</si>
  <si>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</si>
  <si>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</si>
  <si>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</si>
  <si>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</si>
  <si>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</si>
  <si>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</si>
  <si>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</si>
  <si>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</si>
  <si>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</si>
  <si>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</si>
  <si>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</si>
  <si>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</si>
  <si>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</si>
  <si>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</si>
  <si>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</si>
  <si>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</si>
  <si>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</si>
  <si>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</si>
  <si>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</si>
  <si>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</si>
  <si>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</si>
  <si>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</si>
  <si>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</si>
  <si>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</si>
  <si>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</si>
  <si>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</si>
  <si>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</si>
  <si>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</si>
  <si>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</si>
  <si>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</si>
  <si>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</si>
  <si>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</si>
  <si>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</si>
  <si>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</si>
  <si>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</si>
  <si>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</si>
  <si>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</si>
  <si>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</si>
  <si>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</si>
  <si>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</si>
  <si>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</si>
  <si>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</si>
  <si>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</si>
  <si>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</si>
  <si>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</si>
  <si>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</si>
  <si>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</si>
  <si>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</si>
  <si>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</si>
  <si>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</si>
  <si>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</si>
  <si>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</si>
  <si>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</si>
  <si>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</si>
  <si>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</si>
  <si>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</si>
  <si>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</si>
  <si>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</si>
  <si>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</si>
  <si>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</si>
  <si>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</si>
  <si>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</si>
  <si>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</si>
  <si>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</si>
  <si>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</si>
  <si>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</si>
  <si>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</si>
  <si>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</si>
  <si>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</si>
  <si>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</si>
  <si>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</si>
  <si>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</si>
  <si>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</si>
  <si>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</si>
  <si>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</si>
  <si>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</si>
  <si>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</si>
  <si>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</si>
  <si>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</si>
  <si>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</si>
  <si>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</si>
  <si>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</si>
  <si>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</si>
  <si>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</si>
  <si>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</si>
  <si>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</si>
  <si>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</si>
  <si>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</si>
  <si>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</si>
  <si>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</si>
  <si>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</si>
  <si>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</si>
  <si>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</si>
  <si>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</si>
  <si>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</si>
  <si>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</si>
  <si>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</si>
  <si>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</si>
  <si>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</si>
  <si>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</si>
  <si>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</si>
  <si>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</si>
  <si>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</si>
  <si>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</si>
  <si>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</si>
  <si>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</si>
  <si>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</si>
  <si>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</si>
  <si>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</si>
  <si>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</si>
  <si>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</si>
  <si>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</si>
  <si>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</si>
  <si>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</si>
  <si>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</si>
  <si>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</si>
  <si>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</si>
  <si>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</si>
  <si>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</si>
  <si>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</si>
  <si>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</si>
  <si>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</si>
  <si>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</si>
  <si>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</si>
  <si>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</si>
  <si>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</si>
  <si>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</si>
  <si>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</si>
  <si>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</si>
  <si>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</si>
  <si>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</si>
  <si>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</si>
  <si>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</si>
  <si>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</si>
  <si>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</si>
  <si>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</si>
  <si>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</si>
  <si>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</si>
  <si>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</si>
  <si>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</si>
  <si>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</si>
  <si>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</si>
  <si>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</si>
  <si>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</si>
  <si>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</si>
  <si>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</si>
  <si>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</si>
  <si>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</si>
  <si>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</si>
  <si>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</si>
  <si>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</si>
  <si>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</si>
  <si>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</si>
  <si>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</si>
  <si>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</si>
  <si>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</si>
  <si>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</si>
  <si>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</si>
  <si>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</si>
  <si>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</si>
  <si>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</si>
  <si>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</si>
  <si>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</si>
  <si>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</si>
  <si>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</si>
  <si>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</si>
  <si>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</si>
  <si>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</si>
  <si>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</si>
  <si>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</si>
  <si>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</si>
  <si>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</si>
  <si>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</si>
  <si>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</si>
  <si>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</si>
  <si>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</si>
  <si>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</si>
  <si>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</si>
  <si>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</si>
  <si>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</si>
  <si>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</si>
  <si>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</si>
  <si>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</si>
  <si>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</si>
  <si>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</si>
  <si>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</si>
  <si>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</si>
  <si>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</si>
  <si>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</si>
  <si>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</si>
  <si>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</si>
  <si>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</si>
  <si>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</si>
  <si>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</si>
  <si>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</si>
  <si>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</si>
  <si>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</si>
  <si>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</si>
  <si>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</si>
  <si>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</si>
  <si>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</si>
  <si>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</si>
  <si>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</si>
  <si>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</si>
  <si>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</si>
  <si>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</si>
  <si>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</si>
  <si>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</si>
  <si>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</si>
  <si>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</si>
  <si>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</si>
  <si>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</si>
  <si>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</si>
  <si>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</si>
  <si>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</si>
  <si>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</si>
  <si>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</si>
  <si>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</si>
  <si>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</si>
  <si>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</si>
  <si>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</si>
  <si>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</si>
  <si>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</si>
  <si>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</si>
  <si>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</si>
  <si>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</si>
  <si>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</si>
  <si>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</si>
  <si>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</si>
  <si>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</si>
  <si>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</si>
  <si>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</si>
  <si>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</si>
  <si>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</si>
  <si>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</si>
  <si>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</si>
  <si>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</si>
  <si>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</si>
  <si>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</si>
  <si>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</si>
  <si>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</si>
  <si>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</si>
  <si>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</si>
  <si>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</si>
  <si>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</si>
  <si>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</si>
  <si>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</si>
  <si>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</si>
  <si>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</si>
  <si>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</si>
  <si>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</si>
  <si>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</si>
  <si>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</si>
  <si>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</si>
  <si>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</si>
  <si>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</si>
  <si>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</si>
  <si>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</si>
  <si>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</si>
  <si>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</si>
  <si>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</si>
  <si>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</si>
  <si>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</si>
  <si>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</si>
  <si>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</si>
  <si>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</si>
  <si>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</si>
  <si>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</si>
  <si>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</si>
  <si>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</si>
  <si>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</si>
  <si>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</si>
  <si>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</si>
  <si>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</si>
  <si>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</si>
  <si>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</si>
  <si>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</si>
  <si>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</si>
  <si>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</si>
  <si>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</si>
  <si>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</si>
  <si>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</si>
  <si>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</si>
  <si>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</si>
  <si>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</si>
  <si>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</si>
  <si>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</si>
  <si>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</si>
  <si>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</si>
  <si>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</si>
  <si>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</si>
  <si>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</si>
  <si>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</si>
  <si>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</si>
  <si>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</si>
  <si>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</si>
  <si>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</si>
  <si>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</si>
  <si>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</si>
  <si>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</si>
  <si>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</si>
  <si>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</si>
  <si>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</si>
  <si>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</si>
  <si>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</si>
  <si>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</si>
  <si>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</si>
  <si>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</si>
  <si>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</si>
  <si>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</si>
  <si>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</si>
  <si>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</si>
  <si>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</si>
  <si>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</si>
  <si>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</si>
  <si>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</si>
  <si>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</si>
  <si>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</si>
  <si>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</si>
  <si>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</si>
  <si>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</si>
  <si>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</si>
  <si>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</si>
  <si>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</si>
  <si>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</si>
  <si>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</si>
  <si>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</si>
  <si>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</si>
  <si>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</si>
  <si>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</si>
  <si>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</si>
  <si>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</si>
  <si>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</si>
  <si>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</si>
  <si>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</si>
  <si>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</si>
  <si>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</si>
  <si>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</si>
  <si>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</si>
  <si>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</si>
  <si>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</si>
  <si>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</si>
  <si>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</si>
  <si>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</si>
  <si>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</si>
  <si>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</si>
  <si>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</si>
  <si>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</si>
  <si>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</si>
  <si>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</si>
  <si>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</si>
  <si>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</si>
  <si>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</si>
  <si>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</si>
  <si>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</si>
  <si>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</si>
  <si>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</si>
  <si>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</si>
  <si>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</si>
  <si>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</si>
  <si>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</si>
  <si>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</si>
  <si>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</si>
  <si>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</si>
  <si>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</si>
  <si>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</si>
  <si>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</si>
  <si>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</si>
  <si>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</si>
  <si>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</si>
  <si>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</si>
  <si>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</si>
  <si>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</si>
  <si>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</si>
  <si>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</si>
  <si>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</si>
  <si>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</si>
  <si>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</si>
  <si>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</si>
  <si>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</si>
  <si>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</si>
  <si>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</si>
  <si>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</si>
  <si>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</si>
  <si>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</si>
  <si>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</si>
  <si>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</si>
  <si>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</si>
  <si>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</si>
  <si>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</si>
  <si>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</si>
  <si>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</si>
  <si>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</si>
  <si>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</si>
  <si>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</si>
  <si>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</si>
  <si>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</si>
  <si>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</si>
  <si>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</si>
  <si>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</si>
  <si>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</si>
  <si>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</si>
  <si>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</si>
  <si>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</si>
  <si>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</si>
  <si>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</si>
  <si>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</si>
  <si>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</si>
  <si>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</si>
  <si>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</si>
  <si>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</si>
  <si>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</si>
  <si>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</si>
  <si>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</si>
  <si>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</si>
  <si>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</si>
  <si>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</si>
  <si>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</si>
  <si>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</si>
  <si>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</si>
  <si>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</si>
  <si>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</si>
  <si>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</si>
  <si>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</si>
  <si>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</si>
  <si>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</si>
  <si>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</si>
  <si>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</si>
  <si>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</si>
  <si>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</si>
  <si>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</si>
  <si>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</si>
  <si>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</si>
  <si>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</si>
  <si>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</si>
  <si>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</si>
  <si>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</si>
  <si>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</si>
  <si>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</si>
  <si>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</si>
  <si>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</si>
  <si>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</si>
  <si>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</si>
  <si>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</si>
  <si>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</si>
  <si>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</si>
  <si>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</si>
  <si>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</si>
  <si>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</si>
  <si>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</si>
  <si>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</si>
  <si>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</si>
  <si>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</si>
  <si>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</si>
  <si>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</si>
  <si>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</si>
  <si>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</si>
  <si>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</si>
  <si>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</si>
  <si>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</si>
  <si>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</si>
  <si>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</si>
  <si>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</si>
  <si>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</si>
  <si>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</si>
  <si>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</si>
  <si>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</si>
  <si>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</si>
  <si>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</si>
  <si>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</si>
  <si>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</si>
  <si>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</si>
  <si>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</si>
  <si>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</si>
  <si>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</si>
  <si>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</si>
  <si>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</si>
  <si>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</si>
  <si>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</si>
  <si>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</si>
  <si>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</si>
  <si>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</si>
  <si>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</si>
  <si>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</si>
  <si>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</si>
  <si>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</si>
  <si>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</si>
  <si>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</si>
  <si>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</si>
  <si>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</si>
  <si>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</si>
  <si>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</si>
  <si>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</si>
  <si>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</si>
  <si>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</si>
  <si>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</si>
  <si>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</si>
  <si>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</si>
  <si>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</si>
  <si>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</si>
  <si>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</si>
  <si>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</si>
  <si>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</si>
  <si>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</si>
  <si>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</si>
  <si>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</si>
  <si>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</si>
  <si>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</si>
  <si>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</si>
  <si>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</si>
  <si>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</si>
  <si>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</si>
  <si>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</si>
  <si>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</si>
  <si>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</si>
  <si>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</si>
  <si>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</si>
  <si>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</si>
  <si>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</si>
  <si>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</si>
  <si>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</si>
  <si>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</si>
  <si>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</si>
  <si>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</si>
  <si>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</si>
  <si>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</si>
  <si>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</si>
  <si>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</si>
  <si>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</si>
  <si>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</si>
  <si>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</si>
  <si>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</si>
  <si>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</si>
  <si>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</si>
  <si>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</si>
  <si>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</si>
  <si>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</si>
  <si>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</si>
  <si>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</si>
  <si>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</si>
  <si>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</si>
  <si>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</si>
  <si>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</si>
  <si>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</si>
  <si>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</si>
  <si>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</si>
  <si>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</si>
  <si>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</si>
  <si>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</si>
  <si>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</si>
  <si>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</si>
  <si>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</si>
  <si>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</si>
  <si>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</si>
  <si>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</si>
  <si>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</si>
  <si>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</si>
  <si>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</si>
  <si>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</si>
  <si>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</si>
  <si>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</si>
  <si>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</si>
  <si>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</si>
  <si>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</si>
  <si>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</si>
  <si>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</si>
  <si>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</si>
  <si>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</si>
  <si>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</si>
  <si>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</si>
  <si>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</si>
  <si>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</si>
  <si>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</si>
  <si>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</si>
  <si>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</si>
  <si>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</si>
  <si>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</si>
  <si>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</si>
  <si>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</si>
  <si>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</si>
  <si>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</si>
  <si>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</si>
  <si>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</si>
  <si>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</si>
  <si>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</si>
  <si>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</si>
  <si>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</si>
  <si>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</si>
  <si>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</si>
  <si>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</si>
  <si>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</si>
  <si>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</si>
  <si>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</si>
  <si>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</si>
  <si>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</si>
  <si>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</si>
  <si>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</si>
  <si>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</si>
  <si>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</si>
  <si>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</si>
  <si>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</si>
  <si>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</si>
  <si>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</si>
  <si>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</si>
  <si>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</si>
  <si>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</si>
  <si>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</si>
  <si>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</si>
  <si>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</si>
  <si>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</si>
  <si>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</si>
  <si>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</si>
  <si>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</si>
  <si>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</si>
  <si>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</si>
  <si>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</si>
  <si>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</si>
  <si>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</si>
  <si>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</si>
  <si>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</si>
  <si>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</si>
  <si>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</si>
  <si>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</si>
  <si>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</si>
  <si>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</si>
  <si>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</si>
  <si>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</si>
  <si>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</si>
  <si>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</si>
  <si>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</si>
  <si>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</si>
  <si>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</si>
  <si>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</si>
  <si>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</si>
  <si>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</si>
  <si>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</si>
  <si>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</si>
  <si>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</si>
  <si>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</si>
  <si>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</si>
  <si>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</si>
  <si>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</si>
  <si>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</si>
  <si>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</si>
  <si>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</si>
  <si>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</si>
  <si>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</si>
  <si>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</si>
  <si>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</si>
  <si>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</si>
  <si>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</si>
  <si>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</si>
  <si>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</si>
  <si>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</si>
  <si>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</si>
  <si>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</si>
  <si>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</si>
  <si>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</si>
  <si>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</si>
  <si>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</si>
  <si>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</si>
  <si>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</si>
  <si>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</si>
  <si>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</si>
  <si>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</si>
  <si>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</si>
  <si>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</si>
  <si>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</si>
  <si>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</si>
  <si>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</si>
  <si>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</si>
  <si>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</si>
  <si>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</si>
  <si>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</si>
  <si>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</si>
  <si>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</si>
  <si>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</si>
  <si>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</si>
  <si>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</si>
  <si>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</si>
  <si>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</si>
  <si>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</si>
  <si>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</si>
  <si>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</si>
  <si>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</si>
  <si>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</si>
  <si>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</si>
  <si>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</si>
  <si>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</si>
  <si>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</si>
  <si>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</si>
  <si>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</si>
  <si>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</si>
  <si>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</si>
  <si>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</si>
  <si>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</si>
  <si>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</si>
  <si>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</si>
  <si>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</si>
  <si>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</si>
  <si>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</si>
  <si>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</si>
  <si>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</si>
  <si>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</si>
  <si>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</si>
  <si>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</si>
  <si>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</si>
  <si>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</si>
  <si>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</si>
  <si>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</si>
  <si>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</si>
  <si>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</si>
  <si>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</si>
  <si>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</si>
  <si>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</si>
  <si>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</si>
  <si>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</si>
  <si>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</si>
  <si>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</si>
  <si>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</si>
  <si>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</si>
  <si>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</si>
  <si>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</si>
  <si>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</si>
  <si>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</si>
  <si>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</si>
  <si>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</si>
  <si>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</si>
  <si>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</si>
  <si>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</si>
  <si>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</si>
  <si>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</si>
  <si>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</si>
  <si>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</si>
  <si>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</si>
  <si>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</si>
  <si>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</si>
  <si>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</si>
  <si>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</si>
  <si>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</si>
  <si>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</si>
  <si>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</si>
  <si>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</si>
  <si>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</si>
  <si>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</si>
  <si>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</si>
  <si>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</si>
  <si>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</si>
  <si>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</si>
  <si>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</si>
  <si>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</si>
  <si>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</si>
  <si>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</si>
  <si>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</si>
  <si>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</si>
  <si>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</si>
  <si>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</si>
  <si>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</si>
  <si>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</si>
  <si>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</si>
  <si>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</si>
  <si>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</si>
  <si>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</si>
  <si>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</si>
  <si>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</si>
  <si>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</si>
  <si>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</si>
  <si>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</si>
  <si>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</si>
  <si>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</si>
  <si>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</si>
  <si>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</si>
  <si>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</si>
  <si>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</si>
  <si>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</si>
  <si>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</si>
  <si>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</si>
  <si>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</si>
  <si>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</si>
  <si>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</si>
  <si>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</si>
  <si>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</si>
  <si>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</si>
  <si>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</si>
  <si>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</si>
  <si>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</si>
  <si>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</si>
  <si>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</si>
  <si>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</si>
  <si>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</si>
  <si>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</si>
  <si>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</si>
  <si>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</si>
  <si>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</si>
  <si>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</si>
  <si>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</si>
  <si>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</si>
  <si>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</si>
  <si>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</si>
  <si>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</si>
  <si>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</si>
  <si>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</si>
  <si>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</si>
  <si>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</si>
  <si>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</si>
  <si>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</si>
  <si>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</si>
  <si>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</si>
  <si>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</si>
  <si>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</si>
  <si>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</si>
  <si>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</si>
  <si>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</si>
  <si>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</si>
  <si>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</si>
  <si>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</si>
  <si>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</si>
  <si>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</si>
  <si>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</si>
  <si>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</si>
  <si>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</si>
  <si>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</si>
  <si>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</si>
  <si>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</si>
  <si>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</si>
  <si>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</si>
  <si>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</si>
  <si>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</si>
  <si>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</si>
  <si>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</si>
  <si>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</si>
  <si>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</si>
  <si>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</si>
  <si>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</si>
  <si>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</si>
  <si>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</si>
  <si>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</si>
  <si>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</si>
  <si>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</si>
  <si>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</si>
  <si>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</si>
  <si>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</si>
  <si>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</si>
  <si>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</si>
  <si>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</si>
  <si>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</si>
  <si>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</si>
  <si>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</si>
  <si>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</si>
  <si>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</si>
  <si>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</si>
  <si>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</si>
  <si>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</si>
  <si>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</si>
  <si>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</si>
  <si>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</si>
  <si>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</si>
  <si>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</si>
  <si>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</si>
  <si>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</si>
  <si>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</si>
  <si>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</si>
  <si>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</si>
  <si>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</si>
  <si>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</si>
  <si>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</si>
  <si>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</si>
  <si>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</si>
  <si>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</si>
  <si>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</si>
  <si>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</si>
  <si>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</si>
  <si>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</si>
  <si>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</si>
  <si>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</si>
  <si>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</si>
  <si>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</si>
  <si>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</si>
  <si>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</si>
  <si>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</si>
  <si>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</si>
  <si>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</si>
  <si>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</si>
  <si>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</si>
  <si>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</si>
  <si>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</si>
  <si>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</si>
  <si>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</si>
  <si>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</si>
  <si>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</si>
  <si>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</si>
  <si>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</si>
  <si>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</si>
  <si>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</si>
  <si>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</si>
  <si>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</si>
  <si>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</si>
  <si>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</si>
  <si>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</si>
  <si>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</si>
  <si>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</si>
  <si>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</si>
  <si>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</si>
  <si>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</si>
  <si>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</si>
  <si>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</si>
  <si>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</si>
  <si>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</si>
  <si>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</si>
  <si>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</si>
  <si>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</si>
  <si>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</si>
  <si>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</si>
  <si>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</si>
  <si>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</si>
  <si>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</si>
  <si>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</si>
  <si>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</si>
  <si>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</si>
  <si>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</si>
  <si>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</si>
  <si>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</si>
  <si>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</si>
  <si>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</si>
  <si>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</si>
  <si>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</si>
  <si>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</si>
  <si>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</si>
  <si>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</si>
  <si>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</si>
  <si>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</si>
  <si>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</si>
  <si>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</si>
  <si>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</si>
  <si>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</si>
  <si>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</si>
  <si>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</si>
  <si>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</si>
  <si>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</si>
  <si>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</si>
  <si>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</si>
  <si>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</si>
  <si>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</si>
  <si>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</si>
  <si>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</si>
  <si>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</si>
  <si>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</si>
  <si>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</si>
  <si>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</si>
  <si>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</si>
  <si>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</si>
  <si>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</si>
  <si>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</si>
  <si>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</si>
  <si>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</si>
  <si>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</si>
  <si>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</si>
  <si>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</si>
  <si>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</si>
  <si>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</si>
  <si>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</si>
  <si>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</si>
  <si>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</si>
  <si>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</si>
  <si>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</si>
  <si>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</si>
  <si>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</si>
  <si>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</si>
  <si>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</si>
  <si>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</si>
  <si>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</si>
  <si>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</si>
  <si>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</si>
  <si>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</si>
  <si>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</si>
  <si>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</si>
  <si>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</si>
  <si>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</si>
  <si>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</si>
  <si>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</si>
  <si>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</si>
  <si>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</si>
  <si>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</si>
  <si>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</si>
  <si>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</si>
  <si>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</si>
  <si>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</si>
  <si>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</si>
  <si>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</si>
  <si>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</si>
  <si>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</si>
  <si>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</si>
  <si>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</si>
  <si>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</si>
  <si>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</si>
  <si>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</si>
  <si>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</si>
  <si>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</si>
  <si>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</si>
  <si>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</si>
  <si>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</si>
  <si>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</si>
  <si>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</si>
  <si>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</si>
  <si>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</si>
  <si>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</si>
  <si>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</si>
  <si>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</si>
  <si>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</si>
  <si>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</si>
  <si>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</si>
  <si>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</si>
  <si>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</si>
  <si>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</si>
  <si>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</si>
  <si>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</si>
  <si>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</si>
  <si>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</si>
  <si>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</si>
  <si>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</si>
  <si>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</si>
  <si>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</si>
  <si>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</si>
  <si>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</si>
  <si>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</si>
  <si>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</si>
  <si>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</si>
  <si>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</si>
  <si>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</si>
  <si>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</si>
  <si>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</si>
  <si>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</si>
  <si>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</si>
  <si>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</si>
  <si>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</si>
  <si>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</si>
  <si>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</si>
  <si>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</si>
  <si>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</si>
  <si>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</si>
  <si>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</si>
  <si>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</si>
  <si>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</si>
  <si>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</si>
  <si>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</si>
  <si>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</si>
  <si>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</si>
  <si>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</si>
  <si>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</si>
  <si>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</si>
  <si>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</si>
  <si>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</si>
  <si>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</si>
  <si>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</si>
  <si>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</si>
  <si>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</si>
  <si>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</si>
  <si>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</si>
  <si>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</si>
  <si>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</si>
  <si>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</si>
  <si>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</si>
  <si>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</si>
  <si>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</si>
  <si>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</si>
  <si>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</si>
  <si>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</si>
  <si>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</si>
  <si>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</si>
  <si>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</si>
  <si>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</si>
  <si>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</si>
  <si>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</si>
  <si>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</si>
  <si>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</si>
  <si>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</si>
  <si>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</si>
  <si>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</si>
  <si>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</si>
  <si>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</si>
  <si>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</si>
  <si>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</si>
  <si>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</si>
  <si>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</si>
  <si>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</si>
  <si>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</si>
  <si>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</si>
  <si>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</si>
  <si>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</si>
  <si>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</si>
  <si>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</si>
  <si>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</si>
  <si>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</si>
  <si>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</si>
  <si>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</si>
  <si>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</si>
  <si>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</si>
  <si>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</si>
  <si>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</si>
  <si>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</si>
  <si>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</si>
  <si>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</si>
  <si>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</si>
  <si>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</si>
  <si>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</si>
  <si>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</si>
  <si>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</si>
  <si>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</si>
  <si>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</si>
  <si>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</si>
  <si>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</si>
  <si>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</si>
  <si>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</si>
  <si>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</si>
  <si>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</si>
  <si>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</si>
  <si>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</si>
  <si>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</si>
  <si>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</si>
  <si>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</si>
  <si>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</si>
  <si>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</si>
  <si>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</si>
  <si>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</si>
  <si>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</si>
  <si>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</si>
  <si>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</si>
  <si>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</si>
  <si>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</si>
  <si>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</si>
  <si>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</si>
  <si>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</si>
  <si>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</si>
  <si>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</si>
  <si>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</si>
  <si>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</si>
  <si>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</si>
  <si>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</si>
  <si>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</si>
  <si>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</si>
  <si>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</si>
  <si>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</si>
  <si>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</si>
  <si>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</si>
  <si>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</si>
  <si>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</si>
  <si>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</si>
  <si>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</si>
  <si>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</si>
  <si>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</si>
  <si>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</si>
  <si>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</si>
  <si>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</si>
  <si>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</si>
  <si>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</si>
  <si>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</si>
  <si>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</si>
  <si>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</si>
  <si>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</si>
  <si>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</si>
  <si>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</si>
  <si>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</si>
  <si>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</si>
  <si>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</si>
  <si>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</si>
  <si>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</si>
  <si>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</si>
  <si>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</si>
  <si>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</si>
  <si>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</si>
  <si>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</si>
  <si>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</si>
  <si>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</si>
  <si>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</si>
  <si>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</si>
  <si>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</si>
  <si>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</si>
  <si>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</si>
  <si>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</si>
  <si>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</si>
  <si>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</si>
  <si>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</si>
  <si>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</si>
  <si>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</si>
  <si>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</si>
  <si>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</si>
  <si>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</si>
  <si>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</si>
  <si>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</si>
  <si>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</si>
  <si>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</si>
  <si>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</si>
  <si>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</si>
  <si>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</si>
  <si>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</si>
  <si>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</si>
  <si>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</si>
  <si>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</si>
  <si>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</si>
  <si>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</si>
  <si>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</si>
  <si>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</si>
  <si>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</si>
  <si>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</si>
  <si>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</si>
  <si>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</si>
  <si>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</si>
  <si>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</si>
  <si>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</si>
  <si>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</si>
  <si>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</si>
  <si>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</si>
  <si>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</si>
  <si>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</si>
  <si>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</si>
  <si>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</si>
  <si>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</si>
  <si>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</si>
  <si>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</si>
  <si>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</si>
  <si>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</si>
  <si>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</si>
  <si>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</si>
  <si>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</si>
  <si>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</si>
  <si>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</si>
  <si>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</si>
  <si>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</si>
  <si>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</si>
  <si>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</si>
  <si>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</si>
  <si>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</si>
  <si>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</si>
  <si>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</si>
  <si>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</si>
  <si>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</si>
  <si>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</si>
  <si>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</si>
  <si>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</si>
  <si>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</si>
  <si>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</si>
  <si>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</si>
  <si>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</si>
  <si>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</si>
  <si>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</si>
  <si>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</si>
  <si>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</si>
  <si>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</si>
  <si>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</si>
  <si>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</si>
  <si>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</si>
  <si>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</si>
  <si>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</si>
  <si>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</si>
  <si>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</si>
  <si>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</si>
  <si>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</si>
  <si>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</si>
  <si>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</si>
  <si>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</si>
  <si>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</si>
  <si>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</si>
  <si>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</si>
  <si>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</si>
  <si>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</si>
  <si>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</si>
  <si>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</si>
  <si>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</si>
  <si>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</si>
  <si>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</si>
  <si>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</si>
  <si>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</si>
  <si>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</si>
  <si>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</si>
  <si>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</si>
  <si>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</si>
  <si>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</si>
  <si>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</si>
  <si>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</si>
  <si>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</si>
  <si>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</si>
  <si>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</si>
  <si>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</si>
  <si>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</si>
  <si>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</si>
  <si>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</si>
  <si>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</si>
  <si>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</si>
  <si>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</si>
  <si>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</si>
  <si>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</si>
  <si>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</si>
  <si>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</si>
  <si>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</si>
  <si>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</si>
  <si>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</si>
  <si>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</si>
  <si>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</si>
  <si>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</si>
  <si>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</si>
  <si>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</si>
  <si>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</si>
  <si>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</si>
  <si>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</si>
  <si>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</si>
  <si>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</si>
  <si>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</si>
  <si>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</si>
  <si>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</si>
  <si>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</si>
  <si>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</si>
  <si>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</si>
  <si>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</si>
  <si>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</si>
  <si>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</si>
  <si>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</si>
  <si>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</si>
  <si>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</si>
  <si>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</si>
  <si>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</si>
  <si>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</si>
  <si>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</si>
  <si>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</si>
  <si>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</si>
  <si>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</si>
  <si>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</si>
  <si>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</si>
  <si>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</si>
  <si>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</si>
  <si>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</si>
  <si>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</si>
  <si>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</si>
  <si>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</si>
  <si>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</si>
  <si>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</si>
  <si>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</si>
  <si>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</si>
  <si>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</si>
  <si>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</si>
  <si>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</si>
  <si>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</si>
  <si>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</si>
  <si>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</si>
  <si>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</si>
  <si>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</si>
  <si>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</si>
  <si>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</si>
  <si>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</si>
  <si>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</si>
  <si>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</si>
  <si>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</si>
  <si>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</si>
  <si>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</si>
  <si>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</si>
  <si>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</si>
  <si>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</si>
  <si>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</si>
  <si>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</si>
  <si>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</si>
  <si>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</si>
  <si>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</si>
  <si>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</si>
  <si>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</si>
  <si>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</si>
  <si>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</si>
  <si>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</si>
  <si>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</si>
  <si>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</si>
  <si>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</si>
  <si>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</si>
  <si>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</si>
  <si>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</si>
  <si>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</si>
  <si>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</si>
  <si>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</si>
  <si>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</si>
  <si>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</si>
  <si>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</si>
  <si>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</si>
  <si>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</si>
  <si>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</si>
  <si>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</si>
  <si>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</si>
  <si>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</si>
  <si>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</si>
  <si>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</si>
  <si>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</si>
  <si>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</si>
  <si>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</si>
  <si>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</si>
  <si>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</si>
  <si>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</si>
  <si>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</si>
  <si>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</si>
  <si>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</si>
  <si>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</si>
  <si>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</si>
  <si>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</si>
  <si>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</si>
  <si>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</si>
  <si>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</si>
  <si>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</si>
  <si>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</si>
  <si>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</si>
  <si>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</si>
  <si>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</si>
  <si>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</si>
  <si>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</si>
  <si>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</si>
  <si>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</si>
  <si>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</si>
  <si>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</si>
  <si>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</si>
  <si>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</si>
  <si>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</si>
  <si>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</si>
  <si>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</si>
  <si>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</si>
  <si>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</si>
  <si>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</si>
  <si>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</si>
  <si>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</si>
  <si>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</si>
  <si>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</si>
  <si>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</si>
  <si>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</si>
  <si>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</si>
  <si>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</si>
  <si>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</si>
  <si>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</si>
  <si>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</si>
  <si>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</si>
  <si>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</si>
  <si>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</si>
  <si>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</si>
  <si>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</si>
  <si>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</si>
  <si>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</si>
  <si>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</si>
  <si>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</si>
  <si>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</si>
  <si>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</si>
  <si>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</si>
  <si>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</si>
  <si>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</si>
  <si>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</si>
  <si>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</si>
  <si>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</si>
  <si>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</si>
  <si>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</si>
  <si>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</si>
  <si>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</si>
  <si>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</si>
  <si>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</si>
  <si>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</si>
  <si>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</si>
  <si>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</si>
  <si>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</si>
  <si>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</si>
  <si>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</si>
  <si>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</si>
  <si>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</si>
  <si>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</si>
  <si>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</si>
  <si>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</si>
  <si>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</si>
  <si>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</si>
  <si>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</si>
  <si>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</si>
  <si>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</si>
  <si>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</si>
  <si>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</si>
  <si>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</si>
  <si>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</si>
  <si>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</si>
  <si>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</si>
  <si>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</si>
  <si>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</si>
  <si>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</si>
  <si>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</si>
  <si>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</si>
  <si>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</si>
  <si>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</si>
  <si>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</si>
  <si>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</si>
  <si>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</si>
  <si>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</si>
  <si>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</si>
  <si>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</si>
  <si>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</si>
  <si>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</si>
  <si>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</si>
  <si>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</si>
  <si>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</si>
  <si>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</si>
  <si>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</si>
  <si>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</si>
  <si>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</si>
  <si>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</si>
  <si>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</si>
  <si>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</si>
  <si>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</si>
  <si>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</si>
  <si>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</si>
  <si>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</si>
  <si>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</si>
  <si>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</si>
  <si>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</si>
  <si>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</si>
  <si>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</si>
  <si>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</si>
  <si>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</si>
  <si>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</si>
  <si>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</si>
  <si>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</si>
  <si>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</si>
  <si>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</si>
  <si>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</si>
  <si>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</si>
  <si>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</si>
  <si>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</si>
  <si>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</si>
  <si>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</si>
  <si>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</si>
  <si>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</si>
  <si>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</si>
  <si>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</si>
  <si>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</si>
  <si>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</si>
  <si>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</si>
  <si>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</si>
  <si>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</si>
  <si>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</si>
  <si>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</si>
  <si>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</si>
  <si>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</si>
  <si>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</si>
  <si>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</si>
  <si>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</si>
  <si>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</si>
  <si>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</si>
  <si>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</si>
  <si>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</si>
  <si>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</si>
  <si>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</si>
  <si>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</si>
  <si>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</si>
  <si>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</si>
  <si>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</si>
  <si>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</si>
  <si>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</si>
  <si>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</si>
  <si>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</si>
  <si>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</si>
  <si>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</si>
  <si>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</si>
  <si>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</si>
  <si>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</si>
  <si>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</si>
  <si>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</si>
  <si>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</si>
  <si>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</si>
  <si>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</si>
  <si>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</si>
  <si>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</si>
  <si>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</si>
  <si>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</si>
  <si>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</si>
  <si>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</si>
  <si>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</si>
  <si>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</si>
  <si>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</si>
  <si>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</si>
  <si>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</si>
  <si>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</si>
  <si>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</si>
  <si>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</si>
  <si>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</si>
  <si>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</si>
  <si>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</si>
  <si>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</si>
  <si>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</si>
  <si>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</si>
  <si>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</si>
  <si>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</si>
  <si>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</si>
  <si>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</si>
  <si>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</si>
  <si>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</si>
  <si>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</si>
  <si>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</si>
  <si>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</si>
  <si>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</si>
  <si>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</si>
  <si>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</si>
  <si>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</si>
  <si>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</si>
  <si>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</si>
  <si>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</si>
  <si>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</si>
  <si>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</si>
  <si>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</si>
  <si>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</si>
  <si>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</si>
  <si>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</si>
  <si>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</si>
  <si>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</si>
  <si>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</si>
  <si>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</si>
  <si>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</si>
  <si>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</si>
  <si>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</si>
  <si>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</si>
  <si>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</si>
  <si>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</si>
  <si>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</si>
  <si>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</si>
  <si>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</si>
  <si>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</si>
  <si>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</si>
  <si>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</si>
  <si>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</si>
  <si>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</si>
  <si>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</si>
  <si>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</si>
  <si>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</si>
  <si>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</si>
  <si>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</si>
  <si>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</si>
  <si>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</si>
  <si>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</si>
  <si>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</si>
  <si>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</si>
  <si>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</si>
  <si>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</si>
  <si>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</si>
  <si>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</si>
  <si>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</si>
  <si>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</si>
  <si>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</si>
  <si>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</si>
  <si>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</si>
  <si>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</si>
  <si>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</si>
  <si>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</si>
  <si>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</si>
  <si>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</si>
  <si>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</si>
  <si>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</si>
  <si>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</si>
  <si>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</si>
  <si>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</si>
  <si>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</si>
  <si>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</si>
  <si>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</si>
  <si>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</si>
  <si>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</si>
  <si>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</si>
  <si>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</si>
  <si>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</si>
  <si>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</si>
  <si>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</si>
  <si>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</si>
  <si>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</si>
  <si>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</si>
  <si>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</si>
  <si>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</si>
  <si>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</si>
  <si>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</si>
  <si>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</si>
  <si>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</si>
  <si>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</si>
  <si>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</si>
  <si>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</si>
  <si>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</si>
  <si>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</si>
  <si>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</si>
  <si>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</si>
  <si>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</si>
  <si>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</si>
  <si>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</si>
  <si>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</si>
  <si>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</si>
  <si>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</si>
  <si>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</si>
  <si>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</si>
  <si>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</si>
  <si>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</si>
  <si>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</si>
  <si>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</si>
  <si>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</si>
  <si>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</si>
  <si>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</si>
  <si>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</si>
  <si>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</si>
  <si>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</si>
  <si>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</si>
  <si>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</si>
  <si>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</si>
  <si>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</si>
  <si>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</si>
  <si>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</si>
  <si>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</si>
  <si>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</si>
  <si>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</si>
  <si>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</si>
  <si>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</si>
  <si>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</si>
  <si>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</si>
  <si>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</si>
  <si>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</si>
  <si>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</si>
  <si>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</si>
  <si>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</si>
  <si>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</si>
  <si>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</si>
  <si>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</si>
  <si>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</si>
  <si>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</si>
  <si>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</si>
  <si>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</si>
  <si>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</si>
  <si>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</si>
  <si>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</si>
  <si>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</si>
  <si>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</si>
  <si>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</si>
  <si>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</si>
  <si>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</si>
  <si>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</si>
  <si>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</si>
  <si>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</si>
  <si>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</si>
  <si>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</si>
  <si>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</si>
  <si>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</si>
  <si>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</si>
  <si>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</si>
  <si>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</si>
  <si>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</si>
  <si>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</si>
  <si>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</si>
  <si>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</si>
  <si>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</si>
  <si>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</si>
  <si>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</si>
  <si>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</si>
  <si>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</si>
  <si>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</si>
  <si>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</si>
  <si>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</si>
  <si>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</si>
  <si>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</si>
  <si>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</si>
  <si>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</si>
  <si>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</si>
  <si>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</si>
  <si>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</si>
  <si>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</si>
  <si>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</si>
  <si>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</si>
  <si>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</si>
  <si>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</si>
  <si>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</si>
  <si>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</si>
  <si>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</si>
  <si>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</si>
  <si>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</si>
  <si>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</si>
  <si>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</si>
  <si>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</si>
  <si>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</si>
  <si>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</si>
  <si>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</si>
  <si>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</si>
  <si>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</si>
  <si>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</si>
  <si>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</si>
  <si>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</si>
  <si>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</si>
  <si>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</si>
  <si>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</si>
  <si>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</si>
  <si>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</si>
  <si>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</si>
  <si>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</si>
  <si>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</si>
  <si>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</si>
  <si>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</si>
  <si>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</si>
  <si>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</si>
  <si>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</si>
  <si>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</si>
  <si>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</si>
  <si>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</si>
  <si>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</si>
  <si>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</si>
  <si>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</si>
  <si>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</si>
  <si>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</si>
  <si>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</si>
  <si>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</si>
  <si>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</si>
  <si>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</si>
  <si>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</si>
  <si>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</si>
  <si>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</si>
  <si>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</si>
  <si>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</si>
  <si>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</si>
  <si>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</si>
  <si>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</si>
  <si>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</si>
  <si>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</si>
  <si>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</si>
  <si>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</si>
  <si>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</si>
  <si>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</si>
  <si>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</si>
  <si>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</si>
  <si>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</si>
  <si>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</si>
  <si>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</si>
  <si>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</si>
  <si>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</si>
  <si>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</si>
  <si>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</si>
  <si>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</si>
  <si>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</si>
  <si>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</si>
  <si>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</si>
  <si>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</si>
  <si>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</si>
  <si>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</si>
  <si>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</si>
  <si>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</si>
  <si>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</si>
  <si>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</si>
  <si>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</si>
  <si>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</si>
  <si>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</si>
  <si>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</si>
  <si>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</si>
  <si>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</si>
  <si>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</si>
  <si>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</si>
  <si>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</si>
  <si>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</si>
  <si>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</si>
  <si>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</si>
  <si>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</si>
  <si>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</si>
  <si>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</si>
  <si>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</si>
  <si>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</si>
  <si>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</si>
  <si>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</si>
  <si>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</si>
  <si>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</si>
  <si>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</si>
  <si>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</si>
  <si>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</si>
  <si>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</si>
  <si>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</si>
  <si>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</si>
  <si>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</si>
  <si>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</si>
  <si>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</si>
  <si>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</si>
  <si>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</si>
  <si>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</si>
  <si>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</si>
  <si>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</si>
  <si>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</si>
  <si>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</si>
  <si>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</si>
  <si>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</si>
  <si>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</si>
  <si>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</si>
  <si>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</si>
  <si>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</si>
  <si>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</si>
  <si>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</si>
  <si>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</si>
  <si>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</si>
  <si>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</si>
  <si>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</si>
  <si>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</si>
  <si>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</si>
  <si>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</si>
  <si>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</si>
  <si>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</si>
  <si>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</si>
  <si>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</si>
  <si>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</si>
  <si>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</si>
  <si>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</si>
  <si>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</si>
  <si>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</si>
  <si>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</si>
  <si>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</si>
  <si>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</si>
  <si>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</si>
  <si>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</si>
  <si>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</si>
  <si>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</si>
  <si>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</si>
  <si>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</si>
  <si>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</si>
  <si>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</si>
  <si>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</si>
  <si>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</si>
  <si>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</si>
  <si>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</si>
  <si>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</si>
  <si>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</si>
  <si>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</si>
  <si>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</si>
  <si>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</si>
  <si>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</si>
  <si>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</si>
  <si>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</si>
  <si>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</si>
  <si>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</si>
  <si>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</si>
  <si>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</si>
  <si>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</si>
  <si>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</si>
  <si>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</si>
  <si>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</si>
  <si>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</si>
  <si>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</si>
  <si>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</si>
  <si>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</si>
  <si>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</si>
  <si>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</si>
  <si>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</si>
  <si>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</si>
  <si>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</si>
  <si>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</si>
  <si>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</si>
  <si>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</si>
  <si>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</si>
  <si>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</si>
  <si>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</si>
  <si>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</si>
  <si>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</si>
  <si>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</si>
  <si>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</si>
  <si>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</si>
  <si>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</si>
  <si>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</si>
  <si>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</si>
  <si>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</si>
  <si>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</si>
  <si>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</si>
  <si>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</si>
  <si>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</si>
  <si>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</si>
  <si>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</si>
  <si>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</si>
  <si>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</si>
  <si>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</si>
  <si>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</si>
  <si>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</si>
  <si>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</si>
  <si>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</si>
  <si>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</si>
  <si>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</si>
  <si>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</si>
  <si>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</si>
  <si>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</si>
  <si>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</si>
  <si>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</si>
  <si>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</si>
  <si>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</si>
  <si>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</si>
  <si>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</si>
  <si>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</si>
  <si>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</si>
  <si>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</si>
  <si>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</si>
  <si>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</si>
  <si>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</si>
  <si>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</si>
  <si>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</si>
  <si>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</si>
  <si>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</si>
  <si>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</si>
  <si>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</si>
  <si>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</si>
  <si>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</si>
  <si>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</si>
  <si>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</si>
  <si>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</si>
  <si>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</si>
  <si>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</si>
  <si>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</si>
  <si>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</si>
  <si>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</si>
  <si>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</si>
  <si>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</si>
  <si>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</si>
  <si>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</si>
  <si>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</si>
  <si>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</si>
  <si>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</si>
  <si>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</si>
  <si>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</si>
  <si>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</si>
  <si>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</si>
  <si>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</si>
  <si>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</si>
  <si>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</si>
  <si>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</si>
  <si>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</si>
  <si>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</si>
  <si>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</si>
  <si>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</si>
  <si>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</si>
  <si>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</si>
  <si>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</si>
  <si>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</si>
  <si>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</si>
  <si>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</si>
  <si>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</si>
  <si>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</si>
  <si>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</si>
  <si>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</si>
  <si>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</si>
  <si>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</si>
  <si>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</si>
  <si>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</si>
  <si>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</si>
  <si>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</si>
  <si>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</si>
  <si>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</si>
  <si>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</si>
  <si>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</si>
  <si>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</si>
  <si>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</si>
  <si>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</si>
  <si>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</si>
  <si>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</si>
  <si>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</si>
  <si>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</si>
  <si>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</si>
  <si>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</si>
  <si>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</si>
  <si>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</si>
  <si>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</si>
  <si>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</si>
  <si>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</si>
  <si>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</si>
  <si>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</si>
  <si>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</si>
  <si>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</si>
  <si>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</si>
  <si>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</si>
  <si>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</si>
  <si>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</si>
  <si>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</si>
  <si>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</si>
  <si>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</si>
  <si>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</si>
  <si>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</si>
  <si>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</si>
  <si>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</si>
  <si>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</si>
  <si>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</si>
  <si>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</si>
  <si>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</si>
  <si>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</si>
  <si>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</si>
  <si>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</si>
  <si>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</si>
  <si>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</si>
  <si>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</si>
  <si>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</si>
  <si>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</si>
  <si>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</si>
  <si>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</si>
  <si>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</si>
  <si>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</si>
  <si>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</si>
  <si>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</si>
  <si>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</si>
  <si>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</si>
  <si>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</si>
  <si>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</si>
  <si>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</si>
  <si>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</si>
  <si>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</si>
  <si>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</si>
  <si>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</si>
  <si>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</si>
  <si>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</si>
  <si>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</si>
  <si>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</si>
  <si>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</si>
  <si>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</si>
  <si>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</si>
  <si>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</si>
  <si>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</si>
  <si>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</si>
  <si>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</si>
  <si>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</si>
  <si>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</si>
  <si>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</si>
  <si>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</si>
  <si>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</si>
  <si>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</si>
  <si>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</si>
  <si>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</si>
  <si>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</si>
  <si>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</si>
  <si>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</si>
  <si>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</si>
  <si>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</si>
  <si>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</si>
  <si>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</si>
  <si>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</si>
  <si>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</si>
  <si>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</si>
  <si>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</si>
  <si>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</si>
  <si>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</si>
  <si>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</si>
  <si>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</si>
  <si>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</si>
  <si>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</si>
  <si>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</si>
  <si>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</si>
  <si>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</si>
  <si>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</si>
  <si>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</si>
  <si>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</si>
  <si>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</si>
  <si>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</si>
  <si>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</si>
  <si>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</si>
  <si>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</si>
  <si>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</si>
  <si>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</si>
  <si>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</si>
  <si>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</si>
  <si>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</si>
  <si>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</si>
  <si>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</si>
  <si>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</si>
  <si>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</si>
  <si>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</si>
  <si>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</si>
  <si>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</si>
  <si>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</si>
  <si>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</si>
  <si>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</si>
  <si>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</si>
  <si>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</si>
  <si>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</si>
  <si>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</si>
  <si>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</si>
  <si>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</si>
  <si>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</si>
  <si>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</si>
  <si>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</si>
  <si>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</si>
  <si>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</si>
  <si>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</si>
  <si>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</si>
  <si>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</si>
  <si>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</si>
  <si>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</si>
  <si>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</si>
  <si>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</si>
  <si>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</si>
  <si>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</si>
  <si>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</si>
  <si>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</si>
  <si>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</si>
  <si>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</si>
  <si>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</si>
  <si>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</si>
  <si>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</si>
  <si>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</si>
  <si>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</si>
  <si>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</si>
  <si>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</si>
  <si>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</si>
  <si>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</si>
  <si>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</si>
  <si>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</si>
  <si>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</si>
  <si>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</si>
  <si>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</si>
  <si>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</si>
  <si>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</si>
  <si>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</si>
  <si>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</si>
  <si>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</si>
  <si>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</si>
  <si>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</si>
  <si>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</si>
  <si>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</si>
  <si>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</si>
  <si>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</si>
  <si>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</si>
  <si>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</si>
  <si>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</si>
  <si>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</si>
  <si>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</si>
  <si>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</si>
  <si>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</si>
  <si>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</si>
  <si>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</si>
  <si>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</si>
  <si>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</si>
  <si>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</si>
  <si>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</si>
  <si>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</si>
  <si>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</si>
  <si>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</si>
  <si>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</si>
  <si>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</si>
  <si>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</si>
  <si>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</si>
  <si>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</si>
  <si>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</si>
  <si>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</si>
  <si>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</si>
  <si>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</si>
  <si>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</si>
  <si>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</si>
  <si>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</si>
  <si>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</si>
  <si>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</si>
  <si>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</si>
  <si>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</si>
  <si>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</si>
  <si>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</si>
  <si>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</si>
  <si>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</si>
  <si>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</si>
  <si>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</si>
  <si>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</si>
  <si>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</si>
  <si>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</si>
  <si>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</si>
  <si>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</si>
  <si>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</si>
  <si>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</si>
  <si>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</si>
  <si>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</si>
  <si>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</si>
  <si>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</si>
  <si>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</si>
  <si>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</si>
  <si>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</si>
  <si>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</si>
  <si>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</si>
  <si>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</si>
  <si>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</si>
  <si>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</si>
  <si>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</si>
  <si>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</si>
  <si>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</si>
  <si>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</si>
  <si>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</si>
  <si>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</si>
  <si>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</si>
  <si>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</si>
  <si>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</si>
  <si>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</si>
  <si>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</si>
  <si>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</si>
  <si>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</si>
  <si>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</si>
  <si>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</si>
  <si>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</si>
  <si>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</si>
  <si>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</si>
  <si>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</si>
  <si>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</si>
  <si>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</si>
  <si>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</si>
  <si>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</si>
  <si>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</si>
  <si>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</si>
  <si>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</si>
  <si>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</si>
  <si>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</si>
  <si>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</si>
  <si>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</si>
  <si>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</si>
  <si>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</si>
  <si>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</si>
  <si>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</si>
  <si>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</si>
  <si>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</si>
  <si>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</si>
  <si>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</si>
  <si>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</si>
  <si>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</si>
  <si>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</si>
  <si>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</si>
  <si>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</si>
  <si>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</si>
  <si>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</si>
  <si>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</si>
  <si>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</si>
  <si>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</si>
  <si>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</si>
  <si>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</si>
  <si>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</si>
  <si>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</si>
  <si>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</si>
  <si>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</si>
  <si>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</si>
  <si>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</si>
  <si>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</si>
  <si>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</si>
  <si>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</si>
  <si>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</si>
  <si>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</si>
  <si>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</si>
  <si>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</si>
  <si>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</si>
  <si>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</si>
  <si>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</si>
  <si>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</si>
  <si>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</si>
  <si>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</si>
  <si>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</si>
  <si>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</si>
  <si>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</si>
  <si>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</si>
  <si>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</si>
  <si>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</si>
  <si>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</si>
  <si>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</si>
  <si>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</si>
  <si>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</si>
  <si>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</si>
  <si>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</si>
  <si>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</si>
  <si>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</si>
  <si>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</si>
  <si>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</si>
  <si>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</si>
  <si>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</si>
  <si>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</si>
  <si>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</si>
  <si>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</si>
  <si>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</si>
  <si>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</si>
  <si>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</si>
  <si>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</si>
  <si>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</si>
  <si>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</si>
  <si>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</si>
  <si>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</si>
  <si>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</si>
  <si>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</si>
  <si>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</si>
  <si>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</si>
  <si>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</si>
  <si>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</si>
  <si>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</si>
  <si>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</si>
  <si>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</si>
  <si>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</si>
  <si>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</si>
  <si>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</si>
  <si>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</si>
  <si>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</si>
  <si>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</si>
  <si>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</si>
  <si>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</si>
  <si>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</si>
  <si>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</si>
  <si>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</si>
  <si>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</si>
  <si>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</si>
  <si>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</si>
  <si>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</si>
  <si>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</si>
  <si>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</si>
  <si>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</si>
  <si>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</si>
  <si>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</si>
  <si>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</si>
  <si>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</si>
  <si>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</si>
  <si>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</si>
  <si>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</si>
  <si>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</si>
  <si>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</si>
  <si>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</si>
  <si>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</si>
  <si>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</si>
  <si>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</si>
  <si>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</si>
  <si>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</si>
  <si>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</si>
  <si>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</si>
  <si>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</si>
  <si>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</si>
  <si>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</si>
  <si>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</si>
  <si>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</si>
  <si>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</si>
  <si>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</si>
  <si>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</si>
  <si>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</si>
  <si>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</si>
  <si>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</si>
  <si>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</si>
  <si>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</si>
  <si>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</si>
  <si>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</si>
  <si>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</si>
  <si>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</si>
  <si>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</si>
  <si>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</si>
  <si>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</si>
  <si>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</si>
  <si>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</si>
  <si>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</si>
  <si>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</si>
  <si>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</si>
  <si>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</si>
  <si>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</si>
  <si>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</si>
  <si>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</si>
  <si>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</si>
  <si>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</si>
  <si>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</si>
  <si>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</si>
  <si>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</si>
  <si>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</si>
  <si>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</si>
  <si>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</si>
  <si>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</si>
  <si>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</si>
  <si>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</si>
  <si>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</si>
  <si>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</si>
  <si>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</si>
  <si>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</si>
  <si>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</si>
  <si>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</si>
  <si>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</si>
  <si>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</si>
  <si>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</si>
  <si>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</si>
  <si>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</si>
  <si>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</si>
  <si>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</si>
  <si>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</si>
  <si>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</si>
  <si>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</si>
  <si>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</si>
  <si>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</si>
  <si>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</si>
  <si>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</si>
  <si>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</si>
  <si>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</si>
  <si>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</si>
  <si>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</si>
  <si>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</si>
  <si>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</si>
  <si>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</si>
  <si>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</si>
  <si>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</si>
  <si>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</si>
  <si>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</si>
  <si>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</si>
  <si>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</si>
  <si>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</si>
  <si>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</si>
  <si>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</si>
  <si>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</si>
  <si>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</si>
  <si>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</si>
  <si>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</si>
  <si>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</si>
  <si>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</si>
  <si>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</si>
  <si>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</si>
  <si>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</si>
  <si>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</si>
  <si>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</si>
  <si>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</si>
  <si>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</si>
  <si>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</si>
  <si>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</si>
  <si>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</si>
  <si>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</si>
  <si>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</si>
  <si>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</si>
  <si>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</si>
  <si>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</si>
  <si>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</si>
  <si>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</si>
  <si>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</si>
  <si>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</si>
  <si>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</si>
  <si>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</si>
  <si>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</si>
  <si>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</si>
  <si>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</si>
  <si>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</si>
  <si>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</si>
  <si>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</si>
  <si>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</si>
  <si>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</si>
  <si>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</si>
  <si>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</si>
  <si>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</si>
  <si>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</si>
  <si>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</si>
  <si>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</si>
  <si>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</si>
  <si>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</si>
  <si>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</si>
  <si>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</si>
  <si>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</si>
  <si>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</si>
  <si>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</si>
  <si>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</si>
  <si>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</si>
  <si>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</si>
  <si>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</si>
  <si>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</si>
  <si>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</si>
  <si>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</si>
  <si>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</si>
  <si>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</si>
  <si>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</si>
  <si>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</si>
  <si>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</si>
  <si>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</si>
  <si>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</si>
  <si>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</si>
  <si>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</si>
  <si>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</si>
  <si>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</si>
  <si>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</si>
  <si>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</si>
  <si>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</si>
  <si>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</si>
  <si>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</si>
  <si>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</si>
  <si>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</si>
  <si>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</si>
  <si>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</si>
  <si>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</si>
  <si>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</si>
  <si>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</si>
  <si>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</si>
  <si>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</si>
  <si>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</si>
  <si>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</si>
  <si>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</si>
  <si>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</si>
  <si>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</si>
  <si>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</si>
  <si>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</si>
  <si>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</si>
  <si>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</si>
  <si>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</si>
  <si>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</si>
  <si>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</si>
  <si>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</si>
  <si>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</si>
  <si>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</si>
  <si>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</si>
  <si>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</si>
  <si>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</si>
  <si>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</si>
  <si>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</si>
  <si>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</si>
  <si>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</si>
  <si>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</si>
  <si>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</si>
  <si>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</si>
  <si>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</si>
  <si>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</si>
  <si>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</si>
  <si>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</si>
  <si>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</si>
  <si>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</si>
  <si>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</si>
  <si>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</si>
  <si>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</si>
  <si>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</si>
  <si>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</si>
  <si>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</si>
  <si>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</si>
  <si>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</si>
  <si>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</si>
  <si>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</si>
  <si>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</si>
  <si>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</si>
  <si>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</si>
  <si>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</si>
  <si>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</si>
  <si>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</si>
  <si>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</si>
  <si>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</si>
  <si>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</si>
  <si>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</si>
  <si>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</si>
  <si>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</si>
  <si>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</si>
  <si>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</si>
  <si>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</si>
  <si>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</si>
  <si>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</si>
  <si>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</si>
  <si>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</si>
  <si>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</si>
  <si>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</si>
  <si>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</si>
  <si>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</si>
  <si>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</si>
  <si>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</si>
  <si>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</si>
  <si>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</si>
  <si>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</si>
  <si>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</si>
  <si>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</si>
  <si>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</si>
  <si>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</si>
  <si>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</si>
  <si>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</si>
  <si>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</si>
  <si>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</si>
  <si>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</si>
  <si>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</si>
  <si>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</si>
  <si>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</si>
  <si>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</si>
  <si>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</si>
  <si>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</si>
  <si>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</si>
  <si>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</si>
  <si>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</si>
  <si>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</si>
  <si>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</si>
  <si>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</si>
  <si>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</si>
  <si>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</si>
  <si>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</si>
  <si>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</si>
  <si>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</si>
  <si>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</si>
  <si>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</si>
  <si>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</si>
  <si>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</si>
  <si>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</si>
  <si>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</si>
  <si>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</si>
  <si>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</si>
  <si>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</si>
  <si>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</si>
  <si>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</si>
  <si>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</si>
  <si>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</si>
  <si>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</si>
  <si>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</si>
  <si>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</si>
  <si>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</si>
  <si>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</si>
  <si>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</si>
  <si>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</si>
  <si>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</si>
  <si>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</si>
  <si>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</si>
  <si>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</si>
  <si>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</si>
  <si>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</si>
  <si>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</si>
  <si>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</si>
  <si>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</si>
  <si>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</si>
  <si>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</si>
  <si>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</si>
  <si>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</si>
  <si>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</si>
  <si>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</si>
  <si>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</si>
  <si>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</si>
  <si>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</si>
  <si>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</si>
  <si>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</si>
  <si>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</si>
  <si>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</si>
  <si>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</si>
  <si>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</si>
  <si>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</si>
  <si>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</si>
  <si>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</si>
  <si>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</si>
  <si>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</si>
  <si>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</si>
  <si>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</si>
  <si>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</si>
  <si>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</si>
  <si>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</si>
  <si>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</si>
  <si>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</si>
  <si>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</si>
  <si>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</si>
  <si>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</si>
  <si>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</si>
  <si>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</si>
  <si>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</si>
  <si>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</si>
  <si>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</si>
  <si>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</si>
  <si>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</si>
  <si>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</si>
  <si>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</si>
  <si>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</si>
  <si>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</si>
  <si>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</si>
  <si>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</si>
  <si>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</si>
  <si>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</si>
  <si>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</si>
  <si>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</si>
  <si>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</si>
  <si>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</si>
  <si>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</si>
  <si>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</si>
  <si>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</si>
  <si>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</si>
  <si>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</si>
  <si>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</si>
  <si>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</si>
  <si>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</si>
  <si>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</si>
  <si>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</si>
  <si>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</si>
  <si>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</si>
  <si>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</si>
  <si>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</si>
  <si>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</si>
  <si>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</si>
  <si>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</si>
  <si>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</si>
  <si>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</si>
  <si>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</si>
  <si>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</si>
  <si>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</si>
  <si>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</si>
  <si>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</si>
  <si>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</si>
  <si>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</si>
  <si>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</si>
  <si>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</si>
  <si>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</si>
  <si>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</si>
  <si>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</si>
  <si>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</si>
  <si>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</si>
  <si>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</si>
  <si>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</si>
  <si>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</si>
  <si>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</si>
  <si>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</si>
  <si>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</si>
  <si>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</si>
  <si>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</si>
  <si>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</si>
  <si>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</si>
  <si>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</si>
  <si>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</si>
  <si>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</si>
  <si>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</si>
  <si>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</si>
  <si>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</si>
  <si>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</si>
  <si>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</si>
  <si>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</si>
  <si>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</si>
  <si>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</si>
  <si>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</si>
  <si>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</si>
  <si>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</si>
  <si>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</si>
  <si>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</si>
  <si>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</si>
  <si>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</si>
  <si>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</si>
  <si>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</si>
  <si>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</si>
  <si>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</si>
  <si>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</si>
  <si>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</si>
  <si>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</si>
  <si>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</si>
  <si>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</si>
  <si>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</si>
  <si>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</si>
  <si>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</si>
  <si>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</si>
  <si>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</si>
  <si>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</si>
  <si>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</si>
  <si>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</si>
  <si>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</si>
  <si>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</si>
  <si>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</si>
  <si>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</si>
  <si>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</si>
  <si>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</si>
  <si>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</si>
  <si>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</si>
  <si>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</si>
  <si>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</si>
  <si>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</si>
  <si>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</si>
  <si>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</si>
  <si>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</si>
  <si>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</si>
  <si>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</si>
  <si>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</si>
  <si>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</si>
  <si>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</si>
  <si>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</si>
  <si>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</si>
  <si>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</si>
  <si>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</si>
  <si>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</si>
  <si>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</si>
  <si>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</si>
  <si>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</si>
  <si>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</si>
  <si>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</si>
  <si>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</si>
  <si>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</si>
  <si>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</si>
  <si>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</si>
  <si>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</si>
  <si>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</si>
  <si>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</si>
  <si>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</si>
  <si>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</si>
  <si>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</si>
  <si>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</si>
  <si>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</si>
  <si>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</si>
  <si>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</si>
  <si>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</si>
  <si>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</si>
  <si>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</si>
  <si>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</si>
  <si>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</si>
  <si>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</si>
  <si>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</si>
  <si>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</si>
  <si>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</si>
  <si>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</si>
  <si>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</si>
  <si>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</si>
  <si>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</si>
  <si>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</si>
  <si>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</si>
  <si>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</si>
  <si>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</si>
  <si>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</si>
  <si>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</si>
  <si>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</si>
  <si>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</si>
  <si>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</si>
  <si>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</si>
  <si>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</si>
  <si>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</si>
  <si>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</si>
  <si>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</si>
  <si>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</si>
  <si>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</si>
  <si>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</si>
  <si>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</si>
  <si>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</si>
  <si>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</si>
  <si>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</si>
  <si>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</si>
  <si>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</si>
  <si>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</si>
  <si>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</si>
  <si>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</si>
  <si>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</si>
  <si>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</si>
  <si>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</si>
  <si>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</si>
  <si>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</si>
  <si>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</si>
  <si>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</si>
  <si>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</si>
  <si>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</si>
  <si>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</si>
  <si>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</si>
  <si>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</si>
  <si>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</si>
  <si>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</si>
  <si>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</si>
  <si>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</si>
  <si>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</si>
  <si>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</si>
  <si>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</si>
  <si>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</si>
  <si>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</si>
  <si>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</si>
  <si>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</si>
  <si>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</si>
  <si>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</si>
  <si>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</si>
  <si>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</si>
  <si>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</si>
  <si>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</si>
  <si>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</si>
  <si>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</si>
  <si>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</si>
  <si>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</si>
  <si>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</si>
  <si>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</si>
  <si>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</si>
  <si>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</si>
  <si>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</si>
  <si>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</si>
  <si>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</si>
  <si>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</si>
  <si>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</si>
  <si>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</si>
  <si>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</si>
  <si>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</si>
  <si>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</si>
  <si>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</si>
  <si>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</si>
  <si>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</si>
  <si>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</si>
  <si>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</si>
  <si>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</si>
  <si>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</si>
  <si>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</si>
  <si>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</si>
  <si>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</si>
  <si>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</si>
  <si>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</si>
  <si>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</si>
  <si>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</si>
  <si>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</si>
  <si>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</si>
  <si>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</si>
  <si>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</si>
  <si>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</si>
  <si>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</si>
  <si>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</si>
  <si>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</si>
  <si>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</si>
  <si>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</si>
  <si>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</si>
  <si>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</si>
  <si>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</si>
  <si>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</si>
  <si>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</si>
  <si>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</si>
  <si>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</si>
  <si>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</si>
  <si>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</si>
  <si>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</si>
  <si>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</si>
  <si>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</si>
  <si>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</si>
  <si>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</si>
  <si>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</si>
  <si>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</si>
  <si>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</si>
  <si>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</si>
  <si>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</si>
  <si>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</si>
  <si>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</si>
  <si>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</si>
  <si>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</si>
  <si>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</si>
  <si>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</si>
  <si>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</si>
  <si>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</si>
  <si>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</si>
  <si>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</si>
  <si>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</si>
  <si>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</si>
  <si>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</si>
  <si>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</si>
  <si>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</si>
  <si>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</si>
  <si>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</si>
  <si>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</si>
  <si>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</si>
  <si>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</si>
  <si>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</si>
  <si>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</si>
  <si>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</si>
  <si>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</si>
  <si>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</si>
  <si>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</si>
  <si>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</si>
  <si>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</si>
  <si>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</si>
  <si>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</si>
  <si>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</si>
  <si>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</si>
  <si>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</si>
  <si>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</si>
  <si>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</si>
  <si>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</si>
  <si>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</si>
  <si>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</si>
  <si>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</si>
  <si>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</si>
  <si>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</si>
  <si>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</si>
  <si>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</si>
  <si>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</si>
  <si>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</si>
  <si>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</si>
  <si>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</si>
  <si>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</si>
  <si>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</si>
  <si>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</si>
  <si>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</si>
  <si>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</si>
  <si>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</si>
  <si>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</si>
  <si>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</si>
  <si>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</si>
  <si>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</si>
  <si>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</si>
  <si>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</si>
  <si>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</si>
  <si>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</si>
  <si>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</si>
  <si>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</si>
  <si>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</si>
  <si>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</si>
  <si>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</si>
  <si>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</si>
  <si>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</si>
  <si>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</si>
  <si>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</si>
  <si>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</si>
  <si>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</si>
  <si>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</si>
  <si>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</si>
  <si>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</si>
  <si>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</si>
  <si>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</si>
  <si>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</si>
  <si>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</si>
  <si>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</si>
  <si>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</si>
  <si>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</si>
  <si>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</si>
  <si>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</si>
  <si>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</si>
  <si>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</si>
  <si>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</si>
  <si>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</si>
  <si>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</si>
  <si>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</si>
  <si>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</si>
  <si>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</si>
  <si>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</si>
  <si>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</si>
  <si>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</si>
  <si>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</si>
  <si>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</si>
  <si>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</si>
  <si>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</si>
  <si>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</si>
  <si>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</si>
  <si>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</si>
  <si>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</si>
  <si>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</si>
  <si>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</si>
  <si>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</si>
  <si>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</si>
  <si>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</si>
  <si>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</si>
  <si>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</si>
  <si>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</si>
  <si>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</si>
  <si>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</si>
  <si>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</si>
  <si>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</si>
  <si>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</si>
  <si>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</si>
  <si>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</si>
  <si>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</si>
  <si>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</si>
  <si>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</si>
  <si>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</si>
  <si>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</si>
  <si>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</si>
  <si>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</si>
  <si>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</si>
  <si>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</si>
  <si>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</si>
  <si>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</si>
  <si>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</si>
  <si>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</si>
  <si>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</si>
  <si>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</si>
  <si>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</si>
  <si>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</si>
  <si>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</si>
  <si>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</si>
  <si>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</si>
  <si>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</si>
  <si>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</si>
  <si>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</si>
  <si>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</si>
  <si>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</si>
  <si>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</si>
  <si>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</si>
  <si>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</si>
  <si>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</si>
  <si>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</si>
  <si>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</si>
  <si>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</si>
  <si>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</si>
  <si>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</si>
  <si>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</si>
  <si>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</si>
  <si>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</si>
  <si>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</si>
  <si>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</si>
  <si>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</si>
  <si>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</si>
  <si>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</si>
  <si>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</si>
  <si>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</si>
  <si>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</si>
  <si>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</si>
  <si>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</si>
  <si>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</si>
  <si>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</si>
  <si>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</si>
  <si>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</si>
  <si>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</si>
  <si>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</si>
  <si>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</si>
  <si>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</si>
  <si>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</si>
  <si>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</si>
  <si>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</si>
  <si>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</si>
  <si>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</si>
  <si>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</si>
  <si>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</si>
  <si>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</si>
  <si>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</si>
  <si>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</si>
  <si>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</si>
  <si>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</si>
  <si>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</si>
  <si>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</si>
  <si>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</si>
  <si>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</si>
  <si>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</si>
  <si>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</si>
  <si>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</si>
  <si>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</si>
  <si>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</si>
  <si>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</si>
  <si>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</si>
  <si>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</si>
  <si>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</si>
  <si>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</si>
  <si>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</si>
  <si>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</si>
  <si>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</si>
  <si>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</si>
  <si>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</si>
  <si>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</si>
  <si>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</si>
  <si>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</si>
  <si>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</si>
  <si>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</si>
  <si>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</si>
  <si>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</si>
  <si>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</si>
  <si>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</si>
  <si>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</si>
  <si>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</si>
  <si>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</si>
  <si>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</si>
  <si>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</si>
  <si>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</si>
  <si>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</si>
  <si>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</si>
  <si>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</si>
  <si>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</si>
  <si>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</si>
  <si>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</si>
  <si>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</si>
  <si>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</si>
  <si>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</si>
  <si>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</si>
  <si>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</si>
  <si>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</si>
  <si>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</si>
  <si>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</si>
  <si>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</si>
  <si>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</si>
  <si>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</si>
  <si>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</si>
  <si>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</si>
  <si>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</si>
  <si>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</si>
  <si>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</si>
  <si>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</si>
  <si>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</si>
  <si>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</si>
  <si>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</si>
  <si>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</si>
  <si>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</si>
  <si>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</si>
  <si>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</si>
  <si>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</si>
  <si>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</si>
  <si>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</si>
  <si>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</si>
  <si>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</si>
  <si>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</si>
  <si>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</si>
  <si>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</si>
  <si>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</si>
  <si>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</si>
  <si>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</si>
  <si>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</si>
  <si>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</si>
  <si>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</si>
  <si>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</si>
  <si>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</si>
  <si>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</si>
  <si>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</si>
  <si>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</si>
  <si>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</si>
  <si>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</si>
  <si>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</si>
  <si>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</si>
  <si>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</si>
  <si>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</si>
  <si>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</si>
  <si>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</si>
  <si>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</si>
  <si>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</si>
  <si>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</si>
  <si>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</si>
  <si>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</si>
  <si>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</si>
  <si>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</si>
  <si>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</si>
  <si>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</si>
  <si>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</si>
  <si>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</si>
  <si>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</si>
  <si>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</si>
  <si>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</si>
  <si>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</si>
  <si>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</si>
  <si>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</si>
  <si>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</si>
  <si>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</si>
  <si>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</si>
  <si>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</si>
  <si>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</si>
  <si>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</si>
  <si>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</si>
  <si>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</si>
  <si>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</si>
  <si>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</si>
  <si>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</si>
  <si>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</si>
  <si>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</si>
  <si>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</si>
  <si>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</si>
  <si>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</si>
  <si>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</si>
  <si>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</si>
  <si>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</si>
  <si>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</si>
  <si>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</si>
  <si>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</si>
  <si>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</si>
  <si>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</si>
  <si>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</si>
  <si>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</si>
  <si>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</si>
  <si>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</si>
  <si>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</si>
  <si>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</si>
  <si>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</si>
  <si>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</si>
  <si>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</si>
  <si>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</si>
  <si>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</si>
  <si>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</si>
  <si>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</si>
  <si>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</si>
  <si>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</si>
  <si>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</si>
  <si>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</si>
  <si>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</si>
  <si>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</si>
  <si>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</si>
  <si>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</si>
  <si>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</si>
  <si>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</si>
  <si>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</si>
  <si>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</si>
  <si>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</si>
  <si>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</si>
  <si>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</si>
  <si>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</si>
  <si>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</si>
  <si>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</si>
  <si>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</si>
  <si>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</si>
  <si>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</si>
  <si>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</si>
  <si>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</si>
  <si>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</si>
  <si>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</si>
  <si>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</si>
  <si>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</si>
  <si>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</si>
  <si>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</si>
  <si>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</si>
  <si>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</si>
  <si>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</si>
  <si>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</si>
  <si>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</si>
  <si>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</si>
  <si>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</si>
  <si>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</si>
  <si>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</si>
  <si>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</si>
  <si>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</si>
  <si>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</si>
  <si>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</si>
  <si>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</si>
  <si>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</si>
  <si>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</si>
  <si>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</si>
  <si>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</si>
  <si>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</si>
  <si>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</si>
  <si>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</si>
  <si>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</si>
  <si>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</si>
  <si>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</si>
  <si>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</si>
  <si>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</si>
  <si>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</si>
  <si>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</si>
  <si>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</si>
  <si>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</si>
  <si>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</si>
  <si>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</si>
  <si>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</si>
  <si>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</si>
  <si>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</si>
  <si>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</si>
  <si>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</si>
  <si>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</si>
  <si>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</si>
  <si>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</si>
  <si>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</si>
  <si>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</si>
  <si>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</si>
  <si>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</si>
  <si>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</si>
  <si>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</si>
  <si>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</si>
  <si>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</si>
  <si>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</si>
  <si>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</si>
  <si>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</si>
  <si>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</si>
  <si>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</si>
  <si>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</si>
  <si>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</si>
  <si>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</si>
  <si>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</si>
  <si>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</si>
  <si>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</si>
  <si>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</si>
  <si>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</si>
  <si>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</si>
  <si>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</si>
  <si>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</si>
  <si>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</si>
  <si>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</si>
  <si>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</si>
  <si>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</si>
  <si>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</si>
  <si>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</si>
  <si>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</si>
  <si>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</si>
  <si>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</si>
  <si>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</si>
  <si>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</si>
  <si>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</si>
  <si>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</si>
  <si>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</si>
  <si>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</si>
  <si>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</si>
  <si>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</si>
  <si>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</si>
  <si>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</si>
  <si>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</si>
  <si>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</si>
  <si>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</si>
  <si>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</si>
  <si>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</si>
  <si>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</si>
  <si>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</si>
  <si>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</si>
  <si>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</si>
  <si>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</si>
  <si>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</si>
  <si>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</si>
  <si>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</si>
  <si>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</si>
  <si>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</si>
  <si>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</si>
  <si>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</si>
  <si>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</si>
  <si>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</si>
  <si>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</si>
  <si>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</si>
  <si>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</si>
  <si>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</si>
  <si>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</si>
  <si>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</si>
  <si>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</si>
  <si>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</si>
  <si>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</si>
  <si>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</si>
  <si>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</si>
  <si>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</si>
  <si>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</si>
  <si>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</si>
  <si>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</si>
  <si>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</si>
  <si>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</si>
  <si>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</si>
  <si>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</si>
  <si>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</si>
  <si>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</si>
  <si>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</si>
  <si>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</si>
  <si>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</si>
  <si>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</si>
  <si>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</si>
  <si>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</si>
  <si>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</si>
  <si>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</si>
  <si>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</si>
  <si>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</si>
  <si>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</si>
  <si>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</si>
  <si>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</si>
  <si>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</si>
  <si>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</si>
  <si>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</si>
  <si>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</si>
  <si>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</si>
  <si>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</si>
  <si>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</si>
  <si>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</si>
  <si>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</si>
  <si>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</si>
  <si>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</si>
  <si>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</si>
  <si>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</si>
  <si>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</si>
  <si>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</si>
  <si>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</si>
  <si>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</si>
  <si>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</si>
  <si>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</si>
  <si>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</si>
  <si>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</si>
  <si>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</si>
  <si>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</si>
  <si>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</si>
  <si>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</si>
  <si>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</si>
  <si>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</si>
  <si>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</si>
  <si>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</si>
  <si>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</si>
  <si>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</si>
  <si>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</si>
  <si>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</si>
  <si>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</si>
  <si>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</si>
  <si>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</si>
  <si>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</si>
  <si>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</si>
  <si>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</si>
  <si>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</si>
  <si>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</si>
  <si>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</si>
  <si>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</si>
  <si>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</si>
  <si>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</si>
  <si>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</si>
  <si>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</si>
  <si>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</si>
  <si>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</si>
  <si>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</si>
  <si>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</si>
  <si>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</si>
  <si>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</si>
  <si>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</si>
  <si>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</si>
  <si>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</si>
  <si>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</si>
  <si>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</si>
  <si>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</si>
  <si>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</si>
  <si>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</si>
  <si>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</si>
  <si>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</si>
  <si>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</si>
  <si>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</si>
  <si>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</si>
  <si>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</si>
  <si>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</si>
  <si>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</si>
  <si>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</si>
  <si>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</si>
  <si>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</si>
  <si>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</si>
  <si>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</si>
  <si>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</si>
  <si>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</si>
  <si>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</si>
  <si>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</si>
  <si>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</si>
  <si>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</si>
  <si>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</si>
  <si>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</si>
  <si>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</si>
  <si>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</si>
  <si>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</si>
  <si>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</si>
  <si>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</si>
  <si>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</si>
  <si>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</si>
  <si>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</si>
  <si>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</si>
  <si>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</si>
  <si>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</si>
  <si>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</si>
  <si>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</si>
  <si>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</si>
  <si>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</si>
  <si>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</si>
  <si>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</si>
  <si>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</si>
  <si>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</si>
  <si>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</si>
  <si>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</si>
  <si>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</si>
  <si>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</si>
  <si>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</si>
  <si>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</si>
  <si>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</si>
  <si>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</si>
  <si>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</si>
  <si>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</si>
  <si>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</si>
  <si>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</si>
  <si>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</si>
  <si>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</si>
  <si>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</si>
  <si>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</si>
  <si>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</si>
  <si>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</si>
  <si>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</si>
  <si>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</si>
  <si>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</si>
  <si>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</si>
  <si>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</si>
  <si>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</si>
  <si>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</si>
  <si>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</si>
  <si>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</si>
  <si>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</si>
  <si>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</si>
  <si>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</si>
  <si>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</si>
  <si>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</si>
  <si>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</si>
  <si>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</si>
  <si>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</si>
  <si>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</si>
  <si>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</si>
  <si>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</si>
  <si>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</si>
  <si>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</si>
  <si>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</si>
  <si>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</si>
  <si>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</si>
  <si>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</si>
  <si>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</si>
  <si>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</si>
  <si>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</si>
  <si>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</si>
  <si>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</si>
  <si>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</si>
  <si>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</si>
  <si>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</si>
  <si>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</si>
  <si>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</si>
  <si>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</si>
  <si>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</si>
  <si>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</si>
  <si>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</si>
  <si>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</si>
  <si>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</si>
  <si>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</si>
  <si>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</si>
  <si>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</si>
  <si>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</si>
  <si>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</si>
  <si>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</si>
  <si>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</si>
  <si>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</si>
  <si>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</si>
  <si>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</si>
  <si>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</si>
  <si>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</si>
  <si>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</si>
  <si>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</si>
  <si>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</si>
  <si>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</si>
  <si>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</si>
  <si>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</si>
  <si>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</si>
  <si>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</si>
  <si>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</si>
  <si>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</si>
  <si>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</si>
  <si>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</si>
  <si>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</si>
  <si>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</si>
  <si>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</si>
  <si>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</si>
  <si>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</si>
  <si>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</si>
  <si>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</si>
  <si>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</si>
  <si>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</si>
  <si>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</si>
  <si>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</si>
  <si>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</si>
  <si>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</si>
  <si>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</si>
  <si>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</si>
  <si>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</si>
  <si>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</si>
  <si>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</si>
  <si>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</si>
  <si>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</si>
  <si>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</si>
  <si>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</si>
  <si>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</si>
  <si>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</si>
  <si>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</si>
  <si>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</si>
  <si>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</si>
  <si>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</si>
  <si>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</si>
  <si>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</si>
  <si>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</si>
  <si>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</si>
  <si>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</si>
  <si>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</si>
  <si>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</si>
  <si>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</si>
  <si>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</si>
  <si>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</si>
  <si>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</si>
  <si>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</si>
  <si>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</si>
  <si>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</si>
  <si>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</si>
  <si>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</si>
  <si>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</si>
  <si>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</si>
  <si>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</si>
  <si>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</si>
  <si>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</si>
  <si>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</si>
  <si>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</si>
  <si>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</si>
  <si>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</si>
  <si>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</si>
  <si>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</si>
  <si>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</si>
  <si>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</si>
  <si>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</si>
  <si>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</si>
  <si>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</si>
  <si>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</si>
  <si>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</si>
  <si>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</si>
  <si>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</si>
  <si>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</si>
  <si>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</si>
  <si>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</si>
  <si>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</si>
  <si>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</si>
  <si>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</si>
  <si>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</si>
  <si>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</si>
  <si>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</si>
  <si>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</si>
  <si>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</si>
  <si>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</si>
  <si>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</si>
  <si>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</si>
  <si>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</si>
  <si>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</si>
  <si>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</si>
  <si>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</si>
  <si>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</si>
  <si>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</si>
  <si>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</si>
  <si>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</si>
  <si>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</si>
  <si>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</si>
  <si>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</si>
  <si>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</si>
  <si>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</si>
  <si>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</si>
  <si>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</si>
  <si>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</si>
  <si>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</si>
  <si>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</si>
  <si>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</si>
  <si>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</si>
  <si>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</si>
  <si>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</si>
  <si>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</si>
  <si>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</si>
  <si>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</si>
  <si>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</si>
  <si>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</si>
  <si>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</si>
  <si>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</si>
  <si>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</si>
  <si>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</si>
  <si>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</si>
  <si>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</si>
  <si>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</si>
  <si>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</si>
  <si>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</si>
  <si>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</si>
  <si>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</si>
  <si>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</si>
  <si>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</si>
  <si>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</si>
  <si>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</si>
  <si>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</si>
  <si>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</si>
  <si>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</si>
  <si>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</si>
  <si>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</si>
  <si>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</si>
  <si>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</si>
  <si>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</si>
  <si>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</si>
  <si>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</si>
  <si>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</si>
  <si>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</si>
  <si>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</si>
  <si>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</si>
  <si>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</si>
  <si>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</si>
  <si>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</si>
  <si>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</si>
  <si>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</si>
  <si>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</si>
  <si>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</si>
  <si>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</si>
  <si>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</si>
  <si>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</si>
  <si>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</si>
  <si>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</si>
  <si>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</si>
  <si>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</si>
  <si>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</si>
  <si>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</si>
  <si>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</si>
  <si>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</si>
  <si>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</si>
  <si>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</si>
  <si>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</si>
  <si>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</si>
  <si>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</si>
  <si>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</si>
  <si>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</si>
  <si>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</si>
  <si>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</si>
  <si>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</si>
  <si>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</si>
  <si>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</si>
  <si>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</si>
  <si>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</si>
  <si>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</si>
  <si>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</si>
  <si>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</si>
  <si>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</si>
  <si>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</si>
  <si>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</si>
  <si>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</si>
  <si>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</si>
  <si>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</si>
  <si>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</si>
  <si>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</si>
  <si>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</si>
  <si>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</si>
  <si>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</si>
  <si>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</si>
  <si>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</si>
  <si>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</si>
  <si>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</si>
  <si>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</si>
  <si>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</si>
  <si>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</si>
  <si>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</si>
  <si>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</si>
  <si>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</si>
  <si>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</si>
  <si>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</si>
  <si>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</si>
  <si>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</si>
  <si>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</si>
  <si>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</si>
  <si>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</si>
  <si>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</si>
  <si>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</si>
  <si>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</si>
  <si>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</si>
  <si>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</si>
  <si>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</si>
  <si>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</si>
  <si>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</si>
  <si>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</si>
  <si>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</si>
  <si>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</si>
  <si>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</si>
  <si>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</si>
  <si>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</si>
  <si>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</si>
  <si>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</si>
  <si>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</si>
  <si>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</si>
  <si>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</si>
  <si>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</si>
  <si>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</si>
  <si>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</si>
  <si>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</si>
  <si>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</si>
  <si>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</si>
  <si>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</si>
  <si>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</si>
  <si>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</si>
  <si>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</si>
  <si>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</si>
  <si>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</si>
  <si>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</si>
  <si>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</si>
  <si>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</si>
  <si>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</si>
  <si>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</si>
  <si>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</si>
  <si>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</si>
  <si>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</si>
  <si>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</si>
  <si>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</si>
  <si>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</si>
  <si>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</si>
  <si>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</si>
  <si>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</si>
  <si>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</si>
  <si>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</si>
  <si>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</si>
  <si>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</si>
  <si>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</si>
  <si>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</si>
  <si>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</si>
  <si>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</si>
  <si>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</si>
  <si>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</si>
  <si>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</si>
  <si>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</si>
  <si>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</si>
  <si>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</si>
  <si>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</si>
  <si>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</si>
  <si>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</si>
  <si>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</si>
  <si>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</si>
  <si>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</si>
  <si>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</si>
  <si>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</si>
  <si>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</si>
  <si>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</si>
  <si>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</si>
  <si>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</si>
  <si>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</si>
  <si>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</si>
  <si>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</si>
  <si>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</si>
  <si>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</si>
  <si>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</si>
  <si>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</si>
  <si>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</si>
  <si>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</si>
  <si>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</si>
  <si>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</si>
  <si>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</si>
  <si>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</si>
  <si>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</si>
  <si>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</si>
  <si>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</si>
  <si>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</si>
  <si>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</si>
  <si>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</si>
  <si>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</si>
  <si>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</si>
  <si>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</si>
  <si>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</si>
  <si>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</si>
  <si>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</si>
  <si>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</si>
  <si>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</si>
  <si>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</si>
  <si>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</si>
  <si>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</si>
  <si>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</si>
  <si>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</si>
  <si>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</si>
  <si>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</si>
  <si>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</si>
  <si>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</si>
  <si>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</si>
  <si>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</si>
  <si>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</si>
  <si>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</si>
  <si>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</si>
  <si>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</si>
  <si>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</si>
  <si>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</si>
  <si>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</si>
  <si>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</si>
  <si>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</si>
  <si>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</si>
  <si>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</si>
  <si>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</si>
  <si>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</si>
  <si>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</si>
  <si>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</si>
  <si>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</si>
  <si>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</si>
  <si>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</si>
  <si>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</si>
  <si>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</si>
  <si>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</si>
  <si>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</si>
  <si>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</si>
  <si>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</si>
  <si>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</si>
  <si>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</si>
  <si>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</si>
  <si>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</si>
  <si>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</si>
  <si>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</si>
  <si>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</si>
  <si>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</si>
  <si>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</si>
  <si>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</si>
  <si>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</si>
  <si>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</si>
  <si>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</si>
  <si>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</si>
  <si>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</si>
  <si>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</si>
  <si>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</si>
  <si>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</si>
  <si>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</si>
  <si>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</si>
  <si>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</si>
  <si>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</si>
  <si>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</si>
  <si>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</si>
  <si>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</si>
  <si>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</si>
  <si>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</si>
  <si>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</si>
  <si>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</si>
  <si>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</si>
  <si>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</si>
  <si>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</si>
  <si>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</si>
  <si>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</si>
  <si>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</si>
  <si>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</si>
  <si>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</si>
  <si>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</si>
  <si>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</si>
  <si>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</si>
  <si>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</si>
  <si>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</si>
  <si>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</si>
  <si>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</si>
  <si>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</si>
  <si>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</si>
  <si>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</si>
  <si>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</si>
  <si>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</si>
  <si>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</si>
  <si>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</si>
  <si>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</si>
  <si>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</si>
  <si>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</si>
  <si>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</si>
  <si>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</si>
  <si>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</si>
  <si>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</si>
  <si>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</si>
  <si>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</si>
  <si>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</si>
  <si>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</si>
  <si>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</si>
  <si>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</si>
  <si>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</si>
  <si>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</si>
  <si>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</si>
  <si>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</si>
  <si>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</si>
  <si>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</si>
  <si>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</si>
  <si>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</si>
  <si>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</si>
  <si>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</si>
  <si>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</si>
  <si>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</si>
  <si>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</si>
  <si>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</si>
  <si>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</si>
  <si>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</si>
  <si>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</si>
  <si>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</si>
  <si>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</si>
  <si>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</si>
  <si>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</si>
  <si>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</si>
  <si>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</si>
  <si>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</si>
  <si>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</si>
  <si>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</si>
  <si>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</si>
  <si>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</si>
  <si>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</si>
  <si>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</si>
  <si>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</si>
  <si>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</si>
  <si>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</si>
  <si>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</si>
  <si>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</si>
  <si>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</si>
  <si>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</si>
  <si>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</si>
  <si>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</si>
  <si>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</si>
  <si>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</si>
  <si>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</si>
  <si>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</si>
  <si>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</si>
  <si>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</si>
  <si>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</si>
  <si>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</si>
  <si>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</si>
  <si>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</si>
  <si>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</si>
  <si>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</si>
  <si>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</si>
  <si>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</si>
  <si>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</si>
  <si>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</si>
  <si>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</si>
  <si>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</si>
  <si>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</si>
  <si>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</si>
  <si>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</si>
  <si>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</si>
  <si>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</si>
  <si>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</si>
  <si>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</si>
  <si>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</si>
  <si>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</si>
  <si>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</si>
  <si>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</si>
  <si>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</si>
  <si>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</si>
  <si>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</si>
  <si>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</si>
  <si>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</si>
  <si>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</si>
  <si>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</si>
  <si>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</si>
  <si>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</si>
  <si>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</si>
  <si>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</si>
  <si>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</si>
  <si>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</si>
  <si>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</si>
  <si>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</si>
  <si>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</si>
  <si>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</si>
  <si>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</si>
  <si>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</si>
  <si>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</si>
  <si>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</si>
  <si>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</si>
  <si>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</si>
  <si>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</si>
  <si>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</si>
  <si>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</si>
  <si>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</si>
  <si>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</si>
  <si>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</si>
  <si>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</si>
  <si>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</si>
  <si>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</si>
  <si>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</si>
  <si>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</si>
  <si>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</si>
  <si>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</si>
  <si>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</si>
  <si>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</si>
  <si>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</si>
  <si>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</si>
  <si>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</si>
  <si>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</si>
  <si>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</si>
  <si>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</si>
  <si>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</si>
  <si>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</si>
  <si>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</si>
  <si>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</si>
  <si>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</si>
  <si>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</si>
  <si>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</si>
  <si>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</si>
  <si>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</si>
  <si>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</si>
  <si>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</si>
  <si>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</si>
  <si>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</si>
  <si>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</si>
  <si>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</si>
  <si>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</si>
  <si>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</si>
  <si>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</si>
  <si>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</si>
  <si>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</si>
  <si>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</si>
  <si>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</si>
  <si>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</si>
  <si>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</si>
  <si>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</si>
  <si>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</si>
  <si>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</si>
  <si>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</si>
  <si>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</si>
  <si>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</si>
  <si>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</si>
  <si>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</si>
  <si>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</si>
  <si>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</si>
  <si>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</si>
  <si>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</si>
  <si>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</si>
  <si>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</si>
  <si>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</si>
  <si>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</si>
  <si>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</si>
  <si>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</si>
  <si>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</si>
  <si>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</si>
  <si>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</si>
  <si>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</si>
  <si>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</si>
  <si>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</si>
  <si>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</si>
  <si>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</si>
  <si>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</si>
  <si>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</si>
  <si>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</si>
  <si>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</si>
  <si>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</si>
  <si>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</si>
  <si>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</si>
  <si>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</si>
  <si>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</si>
  <si>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</si>
  <si>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</si>
  <si>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</si>
  <si>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</si>
  <si>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</si>
  <si>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</si>
  <si>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</si>
  <si>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</si>
  <si>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</si>
  <si>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</si>
  <si>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</si>
  <si>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</si>
  <si>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</si>
  <si>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</si>
  <si>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</si>
  <si>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</si>
  <si>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</si>
  <si>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</si>
  <si>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</si>
  <si>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</si>
  <si>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</si>
  <si>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</si>
  <si>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</si>
  <si>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</si>
  <si>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</si>
  <si>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</si>
  <si>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</si>
  <si>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</si>
  <si>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</si>
  <si>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</si>
  <si>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</si>
  <si>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</si>
  <si>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</si>
  <si>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</si>
  <si>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</si>
  <si>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</si>
  <si>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</si>
  <si>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</si>
  <si>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</si>
  <si>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</si>
  <si>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</si>
  <si>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</si>
  <si>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</si>
  <si>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</si>
  <si>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</si>
  <si>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</si>
  <si>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</si>
  <si>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</si>
  <si>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</si>
  <si>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</si>
  <si>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</si>
  <si>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</si>
  <si>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</si>
  <si>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</si>
  <si>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</si>
  <si>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</si>
  <si>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</si>
  <si>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</si>
  <si>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</si>
  <si>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</si>
  <si>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</si>
  <si>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</si>
  <si>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</si>
  <si>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</si>
  <si>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</si>
  <si>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</si>
  <si>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</si>
  <si>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</si>
  <si>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</si>
  <si>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</si>
  <si>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</si>
  <si>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</si>
  <si>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</si>
  <si>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</si>
  <si>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</si>
  <si>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</si>
  <si>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</si>
  <si>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</si>
  <si>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</si>
  <si>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</si>
  <si>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</si>
  <si>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</si>
  <si>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</si>
  <si>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</si>
  <si>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</si>
  <si>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</si>
  <si>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</si>
  <si>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</si>
  <si>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</si>
  <si>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</si>
  <si>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</si>
  <si>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</si>
  <si>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</si>
  <si>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</si>
  <si>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</si>
  <si>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</si>
  <si>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</si>
  <si>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</si>
  <si>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</si>
  <si>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</si>
  <si>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</si>
  <si>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</si>
  <si>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</si>
  <si>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</si>
  <si>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</si>
  <si>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</si>
  <si>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</si>
  <si>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</si>
  <si>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</si>
  <si>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</si>
  <si>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</si>
  <si>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</si>
  <si>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</si>
  <si>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</si>
  <si>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</si>
  <si>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</si>
  <si>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</si>
  <si>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</si>
  <si>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</si>
  <si>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</si>
  <si>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</si>
  <si>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</si>
  <si>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</si>
  <si>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</si>
  <si>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</si>
  <si>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</si>
  <si>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</si>
  <si>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</si>
  <si>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</si>
  <si>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</si>
  <si>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</si>
  <si>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</si>
  <si>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</si>
  <si>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</si>
  <si>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</si>
  <si>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</si>
  <si>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</si>
  <si>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</si>
  <si>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</si>
  <si>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</si>
  <si>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</si>
  <si>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</si>
  <si>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</si>
  <si>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</si>
  <si>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</si>
  <si>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</si>
  <si>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</si>
  <si>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</si>
  <si>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</si>
  <si>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</si>
  <si>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</si>
  <si>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</si>
  <si>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</si>
  <si>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</si>
  <si>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</si>
  <si>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</si>
  <si>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</si>
  <si>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</si>
  <si>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</si>
  <si>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</si>
  <si>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</si>
  <si>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</si>
  <si>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</si>
  <si>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</si>
  <si>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</si>
  <si>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</si>
  <si>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</si>
  <si>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</si>
  <si>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</si>
  <si>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</si>
  <si>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</si>
  <si>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</si>
  <si>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</si>
  <si>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</si>
  <si>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</si>
  <si>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</si>
  <si>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</si>
  <si>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</si>
  <si>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</si>
  <si>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</si>
  <si>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</si>
  <si>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</si>
  <si>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</si>
  <si>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</si>
  <si>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</si>
  <si>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</si>
  <si>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</si>
  <si>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</si>
  <si>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</si>
  <si>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</si>
  <si>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</si>
  <si>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</si>
  <si>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</si>
  <si>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</si>
  <si>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</si>
  <si>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</si>
  <si>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</si>
  <si>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</si>
  <si>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</si>
  <si>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</si>
  <si>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</si>
  <si>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</si>
  <si>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</si>
  <si>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</si>
  <si>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</si>
  <si>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</si>
  <si>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</si>
  <si>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</si>
  <si>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</si>
  <si>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</si>
  <si>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</si>
  <si>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</si>
  <si>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</si>
  <si>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</si>
  <si>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</si>
  <si>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</si>
  <si>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</si>
  <si>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</si>
  <si>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</si>
  <si>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</si>
  <si>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</si>
  <si>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</si>
  <si>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</si>
  <si>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</si>
  <si>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</si>
  <si>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</si>
  <si>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</si>
  <si>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</si>
  <si>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</si>
  <si>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</si>
  <si>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</si>
  <si>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</si>
  <si>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</si>
  <si>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</si>
  <si>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</si>
  <si>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</si>
  <si>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</si>
  <si>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</si>
  <si>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</si>
  <si>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</si>
  <si>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</si>
  <si>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</si>
  <si>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</si>
  <si>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</si>
  <si>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</si>
  <si>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</si>
  <si>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</si>
  <si>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</si>
  <si>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</si>
  <si>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</si>
  <si>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</si>
  <si>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</si>
  <si>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</si>
  <si>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</si>
  <si>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</si>
  <si>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</si>
  <si>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</si>
  <si>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</si>
  <si>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</si>
  <si>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</si>
  <si>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</si>
  <si>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</si>
  <si>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</si>
  <si>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</si>
  <si>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</si>
  <si>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</si>
  <si>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</si>
  <si>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</si>
  <si>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</si>
  <si>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</si>
  <si>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</si>
  <si>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</si>
  <si>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</si>
  <si>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</si>
  <si>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</si>
  <si>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</si>
  <si>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</si>
  <si>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</si>
  <si>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</si>
  <si>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</si>
  <si>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</si>
  <si>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</si>
  <si>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</si>
  <si>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</si>
  <si>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</si>
  <si>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</si>
  <si>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</si>
  <si>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</si>
  <si>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</si>
  <si>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</si>
  <si>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</si>
  <si>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</si>
  <si>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</si>
  <si>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</si>
  <si>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</si>
  <si>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</si>
  <si>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</si>
  <si>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</si>
  <si>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</si>
  <si>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</si>
  <si>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</si>
  <si>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</si>
  <si>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</si>
  <si>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</si>
  <si>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</si>
  <si>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</si>
  <si>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</si>
  <si>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</si>
  <si>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</si>
  <si>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</si>
  <si>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</si>
  <si>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</si>
  <si>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</si>
  <si>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</si>
  <si>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</si>
  <si>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</si>
  <si>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</si>
  <si>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</si>
  <si>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</si>
  <si>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</si>
  <si>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</si>
  <si>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</si>
  <si>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</si>
  <si>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</si>
  <si>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</si>
  <si>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</si>
  <si>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</si>
  <si>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</si>
  <si>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</si>
  <si>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</si>
  <si>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</si>
  <si>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</si>
  <si>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</si>
  <si>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</si>
  <si>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</si>
  <si>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</si>
  <si>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</si>
  <si>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</si>
  <si>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</si>
  <si>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</si>
  <si>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</si>
  <si>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</si>
  <si>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</si>
  <si>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</si>
  <si>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</si>
  <si>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</si>
  <si>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</si>
  <si>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</si>
  <si>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</si>
  <si>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</si>
  <si>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</si>
  <si>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</si>
  <si>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</si>
  <si>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</si>
  <si>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</si>
  <si>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</si>
  <si>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</si>
  <si>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</si>
  <si>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</si>
  <si>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</si>
  <si>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</si>
  <si>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</si>
  <si>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</si>
  <si>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</si>
  <si>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</si>
  <si>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</si>
  <si>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</si>
  <si>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</si>
  <si>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</si>
  <si>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</si>
  <si>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</si>
  <si>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</si>
  <si>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</si>
  <si>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</si>
  <si>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</si>
  <si>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</si>
  <si>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</si>
  <si>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</si>
  <si>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</si>
  <si>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</si>
  <si>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</si>
  <si>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</si>
  <si>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</si>
  <si>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</si>
  <si>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</si>
  <si>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</si>
  <si>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</si>
  <si>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</si>
  <si>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</si>
  <si>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</si>
  <si>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</si>
  <si>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</si>
  <si>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</si>
  <si>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</si>
  <si>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</si>
  <si>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</si>
  <si>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</si>
  <si>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</si>
  <si>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</si>
  <si>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</si>
  <si>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</si>
  <si>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</si>
  <si>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</si>
  <si>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</si>
  <si>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</si>
  <si>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</si>
  <si>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</si>
  <si>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</si>
  <si>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</si>
  <si>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</si>
  <si>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</si>
  <si>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</si>
  <si>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</si>
  <si>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</si>
  <si>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</si>
  <si>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</si>
  <si>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</si>
  <si>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</si>
  <si>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</si>
  <si>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</si>
  <si>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</si>
  <si>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</si>
  <si>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</si>
  <si>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</si>
  <si>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</si>
  <si>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</si>
  <si>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</si>
  <si>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</si>
  <si>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</si>
  <si>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</si>
  <si>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</si>
  <si>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</si>
  <si>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</si>
  <si>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</si>
  <si>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</si>
  <si>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</si>
  <si>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</si>
  <si>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</si>
  <si>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</si>
  <si>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</si>
  <si>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</si>
  <si>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</si>
  <si>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</si>
  <si>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</si>
  <si>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</si>
  <si>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</si>
  <si>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</si>
  <si>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</si>
  <si>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</si>
  <si>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</si>
  <si>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</si>
  <si>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</si>
  <si>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</si>
  <si>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</si>
  <si>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</si>
  <si>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</si>
  <si>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</si>
  <si>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</si>
  <si>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</si>
  <si>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</si>
  <si>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</si>
  <si>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</si>
  <si>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</si>
  <si>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</si>
  <si>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</si>
  <si>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</si>
  <si>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</si>
  <si>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</si>
  <si>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</si>
  <si>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</si>
  <si>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</si>
  <si>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</si>
  <si>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</si>
  <si>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</si>
  <si>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</si>
  <si>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</si>
  <si>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</si>
  <si>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</si>
  <si>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</si>
  <si>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</si>
  <si>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</si>
  <si>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</si>
  <si>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</si>
  <si>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</si>
  <si>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</si>
  <si>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</si>
  <si>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</si>
  <si>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</si>
  <si>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</si>
  <si>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</si>
  <si>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</si>
  <si>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</si>
  <si>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</si>
  <si>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</si>
  <si>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</si>
  <si>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</si>
  <si>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</si>
  <si>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</si>
  <si>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</si>
  <si>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</si>
  <si>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</si>
  <si>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</si>
  <si>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</si>
  <si>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</si>
  <si>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</si>
  <si>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</si>
  <si>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</si>
  <si>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</si>
  <si>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</si>
  <si>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</si>
  <si>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</si>
  <si>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</si>
  <si>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</si>
  <si>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</si>
  <si>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</si>
  <si>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</si>
  <si>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</si>
  <si>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</si>
  <si>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</si>
  <si>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</si>
  <si>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</si>
  <si>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</si>
  <si>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</si>
  <si>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</si>
  <si>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</si>
  <si>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</si>
  <si>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</si>
  <si>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</si>
  <si>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</si>
  <si>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</si>
  <si>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</si>
  <si>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</si>
  <si>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</si>
  <si>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</si>
  <si>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</si>
  <si>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</si>
  <si>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</si>
  <si>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</si>
  <si>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</si>
  <si>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</si>
  <si>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</si>
  <si>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</si>
  <si>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</si>
  <si>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</si>
  <si>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</si>
  <si>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</si>
  <si>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</si>
  <si>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</si>
  <si>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</si>
  <si>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</si>
  <si>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</si>
  <si>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</si>
  <si>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</si>
  <si>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</si>
  <si>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</si>
  <si>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</si>
  <si>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</si>
  <si>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</si>
  <si>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</si>
  <si>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</si>
  <si>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</si>
  <si>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</si>
  <si>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</si>
  <si>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</si>
  <si>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</si>
  <si>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</si>
  <si>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</si>
  <si>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</si>
  <si>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</si>
  <si>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</si>
  <si>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</si>
  <si>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</si>
  <si>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</si>
  <si>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</si>
  <si>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</si>
  <si>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</si>
  <si>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</si>
  <si>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</si>
  <si>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</si>
  <si>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</si>
  <si>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</si>
  <si>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</si>
  <si>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</si>
  <si>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</si>
  <si>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</si>
  <si>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</si>
  <si>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</si>
  <si>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</si>
  <si>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</si>
  <si>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</si>
  <si>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</si>
  <si>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</si>
  <si>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</si>
  <si>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</si>
  <si>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</si>
  <si>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</si>
  <si>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</si>
  <si>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</si>
  <si>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</si>
  <si>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</si>
  <si>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</si>
  <si>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</si>
  <si>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</si>
  <si>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</si>
  <si>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</si>
  <si>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</si>
  <si>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</si>
  <si>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</si>
  <si>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</si>
  <si>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</si>
  <si>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</si>
  <si>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</si>
  <si>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</si>
  <si>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</si>
  <si>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</si>
  <si>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</si>
  <si>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</si>
  <si>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</si>
  <si>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</si>
  <si>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</si>
  <si>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</si>
  <si>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</si>
  <si>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</si>
  <si>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</si>
  <si>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</si>
  <si>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</si>
  <si>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</si>
  <si>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</si>
  <si>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</si>
  <si>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</si>
  <si>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</si>
  <si>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</si>
  <si>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</si>
  <si>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</si>
  <si>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</si>
  <si>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</si>
  <si>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</si>
  <si>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</si>
  <si>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</si>
  <si>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</si>
  <si>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</si>
  <si>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</si>
  <si>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</si>
  <si>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</si>
  <si>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</si>
  <si>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</si>
  <si>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</si>
  <si>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</si>
  <si>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</si>
  <si>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</si>
  <si>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</si>
  <si>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</si>
  <si>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</si>
  <si>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</si>
  <si>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</si>
  <si>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</si>
  <si>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</si>
  <si>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</si>
  <si>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</si>
  <si>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</si>
  <si>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</si>
  <si>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</si>
  <si>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</si>
  <si>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</si>
  <si>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</si>
  <si>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</si>
  <si>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</si>
  <si>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</si>
  <si>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</si>
  <si>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</si>
  <si>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</si>
  <si>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</si>
  <si>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</si>
  <si>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</si>
  <si>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</si>
  <si>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</si>
  <si>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</si>
  <si>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</si>
  <si>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</si>
  <si>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</si>
  <si>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</si>
  <si>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</si>
  <si>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</si>
  <si>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</si>
  <si>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</si>
  <si>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</si>
  <si>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</si>
  <si>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</si>
  <si>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</si>
  <si>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</si>
  <si>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</si>
  <si>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</si>
  <si>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</si>
  <si>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</si>
  <si>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</si>
  <si>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</si>
  <si>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</si>
  <si>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</si>
  <si>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</si>
  <si>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</si>
  <si>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</si>
  <si>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</si>
  <si>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</si>
  <si>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</si>
  <si>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</si>
  <si>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</si>
  <si>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</si>
  <si>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</si>
  <si>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</si>
  <si>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</si>
  <si>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</si>
  <si>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</si>
  <si>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</si>
  <si>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</si>
  <si>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</si>
  <si>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</si>
  <si>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</si>
  <si>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</si>
  <si>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</si>
  <si>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</si>
  <si>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</si>
  <si>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</si>
  <si>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</si>
  <si>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</si>
  <si>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</si>
  <si>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</si>
  <si>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</si>
  <si>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</si>
  <si>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</si>
  <si>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</si>
  <si>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</si>
  <si>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</si>
  <si>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</si>
  <si>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</si>
  <si>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</si>
  <si>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</si>
  <si>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</si>
  <si>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</si>
  <si>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</si>
  <si>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</si>
  <si>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</si>
  <si>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</si>
  <si>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</si>
  <si>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</si>
  <si>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</si>
  <si>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</si>
  <si>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</si>
  <si>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</si>
  <si>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</si>
  <si>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</si>
  <si>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</si>
  <si>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</si>
  <si>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</si>
  <si>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</si>
  <si>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</si>
  <si>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</si>
  <si>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</si>
  <si>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</si>
  <si>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</si>
  <si>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</si>
  <si>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</si>
  <si>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</si>
  <si>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</si>
  <si>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</si>
  <si>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</si>
  <si>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</si>
  <si>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</si>
  <si>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</si>
  <si>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</si>
  <si>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</si>
  <si>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</si>
  <si>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</si>
  <si>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</si>
  <si>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</si>
  <si>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</si>
  <si>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</si>
  <si>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</si>
  <si>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</si>
  <si>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</si>
  <si>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</si>
  <si>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</si>
  <si>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</si>
  <si>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</si>
  <si>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</si>
  <si>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</si>
  <si>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</si>
  <si>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</si>
  <si>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</si>
  <si>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</si>
  <si>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</si>
  <si>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</si>
  <si>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</si>
  <si>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</si>
  <si>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</si>
  <si>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</si>
  <si>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</si>
  <si>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</si>
  <si>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</si>
  <si>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</si>
  <si>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</si>
  <si>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</si>
  <si>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</si>
  <si>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</si>
  <si>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</si>
  <si>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</si>
  <si>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</si>
  <si>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</si>
  <si>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</si>
  <si>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</si>
  <si>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</si>
  <si>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</si>
  <si>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</si>
  <si>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</si>
  <si>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</si>
  <si>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</si>
  <si>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</si>
  <si>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</si>
  <si>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</si>
  <si>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</si>
  <si>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</si>
  <si>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</si>
  <si>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</si>
  <si>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</si>
  <si>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</si>
  <si>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</si>
  <si>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</si>
  <si>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</si>
  <si>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</si>
  <si>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</si>
  <si>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</si>
  <si>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</si>
  <si>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</si>
  <si>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</si>
  <si>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</si>
  <si>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</si>
  <si>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</si>
  <si>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</si>
  <si>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</si>
  <si>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</si>
  <si>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</si>
  <si>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</si>
  <si>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</si>
  <si>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</si>
  <si>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</si>
  <si>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</si>
  <si>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</si>
  <si>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</si>
  <si>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</si>
  <si>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</si>
  <si>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</si>
  <si>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</si>
  <si>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</si>
  <si>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</si>
  <si>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</si>
  <si>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</si>
  <si>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</si>
  <si>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</si>
  <si>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</si>
  <si>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</si>
  <si>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</si>
  <si>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</si>
  <si>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</si>
  <si>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</si>
  <si>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</si>
  <si>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</si>
  <si>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</si>
  <si>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</si>
  <si>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</si>
  <si>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</si>
  <si>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</si>
  <si>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</si>
  <si>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</si>
  <si>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</si>
  <si>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</si>
  <si>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</si>
  <si>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</si>
  <si>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</si>
  <si>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</si>
  <si>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</si>
  <si>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</si>
  <si>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</si>
  <si>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</si>
  <si>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</si>
  <si>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</si>
  <si>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</si>
  <si>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</si>
  <si>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</si>
  <si>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</si>
  <si>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</si>
  <si>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</si>
  <si>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</si>
  <si>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</si>
  <si>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</si>
  <si>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</si>
  <si>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</si>
  <si>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</si>
  <si>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</si>
  <si>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</si>
  <si>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</si>
  <si>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</si>
  <si>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</si>
  <si>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</si>
  <si>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</si>
  <si>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</si>
  <si>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</si>
  <si>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</si>
  <si>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</si>
  <si>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</si>
  <si>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</si>
  <si>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</si>
  <si>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</si>
  <si>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</si>
  <si>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</si>
  <si>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</si>
  <si>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</si>
  <si>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</si>
  <si>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</si>
  <si>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</si>
  <si>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</si>
  <si>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</si>
  <si>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</si>
  <si>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</si>
  <si>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</si>
  <si>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</si>
  <si>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</si>
  <si>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</si>
  <si>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</si>
  <si>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</si>
  <si>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</si>
  <si>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</si>
  <si>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</si>
  <si>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</si>
  <si>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</si>
  <si>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</si>
  <si>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</si>
  <si>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</si>
  <si>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</si>
  <si>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</si>
  <si>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</si>
  <si>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</si>
  <si>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</si>
  <si>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</si>
  <si>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</si>
  <si>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</si>
  <si>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</si>
  <si>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</si>
  <si>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</si>
  <si>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</si>
  <si>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</si>
  <si>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</si>
  <si>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</si>
  <si>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</si>
  <si>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</si>
  <si>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</si>
  <si>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</si>
  <si>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</si>
  <si>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</si>
  <si>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</si>
  <si>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</si>
  <si>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</si>
  <si>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</si>
  <si>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</si>
  <si>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</si>
  <si>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</si>
  <si>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</si>
  <si>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</si>
  <si>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</si>
  <si>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</si>
  <si>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</si>
  <si>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</si>
  <si>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</si>
  <si>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</si>
  <si>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</si>
  <si>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</si>
  <si>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</si>
  <si>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</si>
  <si>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</si>
  <si>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</si>
  <si>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</si>
  <si>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</si>
  <si>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</si>
  <si>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</si>
  <si>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</si>
  <si>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</si>
  <si>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</si>
  <si>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</si>
  <si>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</si>
  <si>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</si>
  <si>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</si>
  <si>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</si>
  <si>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</si>
  <si>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</si>
  <si>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</si>
  <si>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</si>
  <si>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</si>
  <si>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</si>
  <si>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</si>
  <si>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</si>
  <si>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</si>
  <si>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</si>
  <si>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</si>
  <si>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</si>
  <si>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</si>
  <si>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</si>
  <si>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</si>
  <si>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</si>
  <si>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</si>
  <si>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</si>
  <si>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</si>
  <si>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</si>
  <si>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</si>
  <si>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</si>
  <si>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</si>
  <si>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</si>
  <si>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</si>
  <si>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</si>
  <si>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</si>
  <si>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</si>
  <si>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</si>
  <si>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</si>
  <si>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</si>
  <si>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</si>
  <si>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</si>
  <si>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</si>
  <si>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</si>
  <si>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</si>
  <si>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</si>
  <si>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</si>
  <si>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</si>
  <si>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</si>
  <si>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</si>
  <si>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</si>
  <si>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</si>
  <si>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</si>
  <si>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</si>
  <si>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</si>
  <si>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</si>
  <si>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</si>
  <si>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</si>
  <si>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</si>
  <si>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</si>
  <si>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</si>
  <si>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</si>
  <si>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</si>
  <si>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</si>
  <si>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</si>
  <si>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</si>
  <si>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</si>
  <si>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</si>
  <si>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</si>
  <si>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</si>
  <si>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</si>
  <si>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</si>
  <si>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</si>
  <si>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</si>
  <si>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</si>
  <si>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</si>
  <si>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</si>
  <si>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</si>
  <si>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</si>
  <si>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</si>
  <si>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</si>
  <si>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</si>
  <si>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</si>
  <si>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</si>
  <si>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</si>
  <si>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</si>
  <si>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</si>
  <si>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</si>
  <si>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</si>
  <si>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</si>
  <si>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</si>
  <si>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</si>
  <si>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</si>
  <si>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</si>
  <si>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</si>
  <si>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</si>
  <si>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</si>
  <si>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</si>
  <si>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</si>
  <si>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</si>
  <si>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</si>
  <si>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</si>
  <si>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</si>
  <si>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</si>
  <si>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</si>
  <si>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</si>
  <si>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</si>
  <si>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</si>
  <si>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</si>
  <si>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</si>
  <si>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</si>
  <si>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</si>
  <si>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</si>
  <si>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</si>
  <si>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</si>
  <si>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</si>
  <si>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</si>
  <si>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</si>
  <si>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</si>
  <si>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</si>
  <si>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</si>
  <si>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</si>
  <si>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</si>
  <si>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</si>
  <si>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</si>
  <si>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</si>
  <si>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</si>
  <si>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</si>
  <si>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</si>
  <si>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</si>
  <si>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</si>
  <si>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</si>
  <si>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</si>
  <si>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</si>
  <si>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</si>
  <si>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</si>
  <si>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</si>
  <si>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</si>
  <si>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</si>
  <si>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</si>
  <si>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</si>
  <si>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</si>
  <si>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</si>
  <si>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</si>
  <si>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</si>
  <si>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</si>
  <si>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</si>
  <si>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</si>
  <si>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</si>
  <si>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</si>
  <si>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</si>
  <si>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</si>
  <si>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</si>
  <si>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</si>
  <si>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</si>
  <si>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</si>
  <si>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</si>
  <si>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</si>
  <si>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</si>
  <si>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</si>
  <si>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</si>
  <si>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</si>
  <si>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</si>
  <si>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</si>
  <si>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</si>
  <si>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</si>
  <si>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</si>
  <si>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</si>
  <si>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</si>
  <si>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</si>
  <si>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</si>
  <si>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</si>
  <si>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</si>
  <si>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</si>
  <si>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</si>
  <si>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</si>
  <si>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</si>
  <si>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</si>
  <si>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</si>
  <si>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</si>
  <si>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</si>
  <si>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</si>
  <si>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</si>
  <si>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</si>
  <si>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</si>
  <si>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</si>
  <si>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</si>
  <si>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</si>
  <si>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</si>
  <si>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</si>
  <si>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</si>
  <si>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</si>
  <si>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</si>
  <si>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</si>
  <si>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</si>
  <si>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</si>
  <si>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</si>
  <si>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</si>
  <si>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</si>
  <si>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</si>
  <si>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</si>
  <si>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</si>
  <si>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</si>
  <si>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</si>
  <si>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</si>
  <si>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</si>
  <si>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</si>
  <si>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</si>
  <si>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</si>
  <si>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</si>
  <si>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</si>
  <si>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</si>
  <si>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</si>
  <si>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</si>
  <si>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</si>
  <si>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</si>
  <si>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</si>
  <si>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</si>
  <si>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</si>
  <si>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</si>
  <si>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</si>
  <si>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</si>
  <si>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</si>
  <si>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</si>
  <si>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</si>
  <si>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</si>
  <si>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</si>
  <si>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</si>
  <si>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</si>
  <si>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</si>
  <si>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</si>
  <si>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</si>
  <si>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</si>
  <si>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</si>
  <si>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</si>
  <si>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</si>
  <si>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</si>
  <si>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</si>
  <si>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</si>
  <si>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</si>
  <si>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</si>
  <si>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</si>
  <si>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</si>
  <si>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</si>
  <si>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</si>
  <si>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</si>
  <si>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</si>
  <si>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</si>
  <si>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</si>
  <si>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</si>
  <si>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</si>
  <si>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</si>
  <si>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</si>
  <si>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</si>
  <si>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</si>
  <si>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</si>
  <si>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</si>
  <si>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</si>
  <si>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</si>
  <si>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</si>
  <si>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</si>
  <si>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</si>
  <si>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</si>
  <si>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</si>
  <si>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</si>
  <si>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</si>
  <si>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</si>
  <si>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</si>
  <si>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</si>
  <si>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</si>
  <si>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</si>
  <si>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</si>
  <si>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</si>
  <si>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</si>
  <si>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</si>
  <si>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</si>
  <si>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</si>
  <si>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</si>
  <si>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</si>
  <si>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</si>
  <si>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</si>
  <si>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</si>
  <si>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</si>
  <si>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</si>
  <si>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</si>
  <si>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</si>
  <si>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</si>
  <si>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</si>
  <si>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</si>
  <si>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</si>
  <si>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</si>
  <si>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</si>
  <si>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</si>
  <si>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</si>
  <si>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</si>
  <si>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</si>
  <si>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</si>
  <si>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</si>
  <si>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</si>
  <si>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</si>
  <si>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</si>
  <si>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</si>
  <si>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</si>
  <si>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</si>
  <si>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</si>
  <si>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</si>
  <si>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</si>
  <si>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</si>
  <si>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</si>
  <si>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</si>
  <si>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</si>
  <si>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</si>
  <si>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</si>
  <si>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</si>
  <si>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</si>
  <si>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</si>
  <si>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</si>
  <si>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</si>
  <si>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</si>
  <si>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</si>
  <si>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</si>
  <si>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</si>
  <si>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</si>
  <si>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</si>
  <si>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</si>
  <si>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</si>
  <si>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</si>
  <si>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</si>
  <si>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</si>
  <si>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</si>
  <si>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</si>
  <si>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</si>
  <si>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</si>
  <si>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</si>
  <si>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</si>
  <si>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</si>
  <si>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</si>
  <si>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</si>
  <si>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</si>
  <si>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</si>
  <si>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</si>
  <si>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</si>
  <si>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</si>
  <si>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</si>
  <si>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</si>
  <si>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</si>
  <si>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</si>
  <si>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</si>
  <si>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</si>
  <si>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</si>
  <si>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</si>
  <si>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</si>
  <si>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</si>
  <si>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</si>
  <si>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</si>
  <si>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</si>
  <si>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</si>
  <si>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</si>
  <si>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</si>
  <si>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</si>
  <si>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</si>
  <si>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</si>
  <si>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</si>
  <si>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</si>
  <si>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</si>
  <si>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</si>
  <si>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</si>
  <si>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</si>
  <si>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</si>
  <si>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</si>
  <si>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</si>
  <si>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</si>
  <si>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</si>
  <si>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</si>
  <si>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</si>
  <si>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</si>
  <si>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</si>
  <si>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</si>
  <si>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</si>
  <si>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</si>
  <si>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</si>
  <si>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</si>
  <si>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</si>
  <si>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</si>
  <si>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</si>
  <si>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</si>
  <si>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</si>
  <si>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</si>
  <si>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</si>
  <si>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</si>
  <si>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</si>
  <si>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</si>
  <si>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</si>
  <si>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</si>
  <si>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</si>
  <si>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</si>
  <si>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</si>
  <si>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</si>
  <si>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</si>
  <si>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</si>
  <si>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</si>
  <si>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</si>
  <si>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</si>
  <si>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</si>
  <si>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</si>
  <si>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</si>
  <si>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</si>
  <si>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</si>
  <si>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</si>
  <si>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</si>
  <si>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</si>
  <si>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</si>
  <si>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</si>
  <si>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</si>
  <si>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</si>
  <si>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</si>
  <si>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</si>
  <si>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</si>
  <si>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</si>
  <si>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</si>
  <si>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</si>
  <si>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</si>
  <si>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</si>
  <si>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</si>
  <si>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</si>
  <si>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</si>
  <si>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</si>
  <si>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</si>
  <si>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</si>
  <si>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</si>
  <si>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</si>
  <si>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</si>
  <si>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</si>
  <si>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</si>
  <si>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</si>
  <si>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</si>
  <si>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</si>
  <si>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</si>
  <si>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</si>
  <si>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</si>
  <si>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</si>
  <si>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</si>
  <si>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</si>
  <si>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</si>
  <si>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</si>
  <si>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</si>
  <si>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</si>
  <si>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</si>
  <si>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</si>
  <si>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</si>
  <si>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</si>
  <si>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</si>
  <si>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</si>
  <si>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</si>
  <si>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</si>
  <si>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</si>
  <si>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</si>
  <si>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</si>
  <si>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</si>
  <si>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</si>
  <si>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</si>
  <si>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</si>
  <si>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</si>
  <si>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</si>
  <si>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</si>
  <si>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</si>
  <si>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</si>
  <si>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</si>
  <si>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</si>
  <si>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</si>
  <si>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</si>
  <si>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</si>
  <si>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</si>
  <si>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</si>
  <si>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</si>
  <si>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</si>
  <si>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</si>
  <si>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</si>
  <si>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</si>
  <si>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</si>
  <si>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</si>
  <si>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</si>
  <si>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</si>
  <si>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</si>
  <si>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</si>
  <si>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</si>
  <si>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</si>
  <si>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</si>
  <si>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</si>
  <si>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</si>
  <si>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</si>
  <si>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</si>
  <si>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</si>
  <si>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</si>
  <si>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</si>
  <si>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</si>
  <si>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</si>
  <si>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</si>
  <si>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</si>
  <si>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</si>
  <si>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</si>
  <si>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</si>
  <si>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</si>
  <si>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</si>
  <si>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</si>
  <si>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</si>
  <si>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</si>
  <si>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</si>
  <si>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</si>
  <si>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</si>
  <si>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</si>
  <si>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</si>
  <si>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</si>
  <si>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</si>
  <si>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</si>
  <si>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</si>
  <si>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</si>
  <si>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</si>
  <si>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</si>
  <si>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</si>
  <si>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</si>
  <si>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</si>
  <si>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</si>
  <si>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</si>
  <si>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</si>
  <si>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</si>
  <si>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</si>
  <si>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</si>
  <si>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</si>
  <si>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</si>
  <si>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</si>
  <si>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</si>
  <si>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</si>
  <si>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</si>
  <si>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</si>
  <si>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</si>
  <si>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</si>
  <si>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</si>
  <si>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</si>
  <si>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</si>
  <si>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</si>
  <si>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</si>
  <si>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</si>
  <si>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</si>
  <si>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</si>
  <si>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</si>
  <si>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</si>
  <si>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</si>
  <si>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</si>
  <si>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</si>
  <si>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</si>
  <si>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</si>
  <si>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</si>
  <si>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</si>
  <si>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</si>
  <si>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</si>
  <si>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</si>
  <si>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</si>
  <si>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</si>
  <si>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</si>
  <si>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</si>
  <si>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</si>
  <si>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</si>
  <si>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</si>
  <si>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</si>
  <si>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</si>
  <si>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</si>
  <si>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</si>
  <si>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</si>
  <si>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</si>
  <si>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</si>
  <si>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</si>
  <si>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</si>
  <si>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</si>
  <si>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</si>
  <si>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</si>
  <si>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</si>
  <si>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</si>
  <si>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</si>
  <si>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</si>
  <si>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</si>
  <si>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</si>
  <si>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</si>
  <si>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</si>
  <si>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</si>
  <si>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</si>
  <si>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</si>
  <si>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</si>
  <si>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</si>
  <si>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</si>
  <si>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</si>
  <si>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</si>
  <si>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</si>
  <si>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</si>
  <si>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</si>
  <si>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</si>
  <si>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</si>
  <si>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</si>
  <si>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</si>
  <si>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</si>
  <si>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</si>
  <si>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</si>
  <si>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</si>
  <si>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</si>
  <si>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</si>
  <si>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</si>
  <si>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</si>
  <si>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</si>
  <si>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</si>
  <si>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</si>
  <si>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</si>
  <si>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</si>
  <si>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</si>
  <si>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</si>
  <si>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</si>
  <si>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</si>
  <si>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</si>
  <si>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</si>
  <si>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</si>
  <si>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</si>
  <si>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</si>
  <si>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</si>
  <si>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</si>
  <si>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</si>
  <si>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</si>
  <si>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</si>
  <si>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</si>
  <si>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</si>
  <si>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</si>
  <si>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</si>
  <si>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</si>
  <si>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</si>
  <si>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</si>
  <si>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</si>
  <si>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</si>
  <si>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</si>
  <si>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</si>
  <si>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</si>
  <si>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</si>
  <si>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</si>
  <si>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</si>
  <si>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</si>
  <si>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</si>
  <si>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</si>
  <si>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</si>
  <si>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</si>
  <si>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</si>
  <si>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</si>
  <si>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</si>
  <si>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</si>
  <si>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</si>
  <si>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</si>
  <si>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</si>
  <si>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</si>
  <si>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</si>
  <si>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</si>
  <si>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</si>
  <si>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</si>
  <si>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</si>
  <si>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</si>
  <si>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</si>
  <si>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</si>
  <si>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</si>
  <si>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</si>
  <si>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</si>
  <si>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</si>
  <si>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</si>
  <si>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</si>
  <si>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</si>
  <si>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</si>
  <si>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</si>
  <si>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</si>
  <si>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</si>
  <si>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</si>
  <si>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</si>
  <si>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</si>
  <si>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</si>
  <si>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</si>
  <si>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</si>
  <si>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</si>
  <si>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</si>
  <si>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</si>
  <si>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</si>
  <si>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</si>
  <si>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</si>
  <si>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</si>
  <si>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</si>
  <si>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</si>
  <si>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</si>
  <si>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</si>
  <si>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</si>
  <si>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</si>
  <si>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</si>
  <si>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</si>
  <si>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</si>
  <si>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</si>
  <si>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</si>
  <si>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</si>
  <si>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</si>
  <si>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</si>
  <si>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</si>
  <si>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</si>
  <si>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</si>
  <si>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</si>
  <si>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</si>
  <si>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</si>
  <si>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</si>
  <si>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</si>
  <si>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</si>
  <si>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</si>
  <si>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</si>
  <si>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</si>
  <si>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</si>
  <si>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</si>
  <si>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</si>
  <si>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</si>
  <si>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</si>
  <si>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</si>
  <si>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</si>
  <si>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</si>
  <si>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</si>
  <si>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</si>
  <si>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</si>
  <si>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</si>
  <si>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</si>
  <si>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</si>
  <si>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</si>
  <si>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</si>
  <si>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</si>
  <si>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</si>
  <si>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</si>
  <si>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</si>
  <si>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</si>
  <si>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</si>
  <si>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</si>
  <si>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</si>
  <si>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</si>
  <si>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</si>
  <si>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</si>
  <si>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</si>
  <si>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</si>
  <si>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</si>
  <si>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</si>
  <si>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</si>
  <si>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</si>
  <si>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</si>
  <si>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</si>
  <si>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</si>
  <si>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</si>
  <si>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</si>
  <si>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</si>
  <si>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</si>
  <si>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</si>
  <si>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</si>
  <si>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</si>
  <si>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</si>
  <si>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</si>
  <si>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</si>
  <si>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</si>
  <si>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</si>
  <si>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</si>
  <si>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</si>
  <si>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</si>
  <si>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</si>
  <si>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</si>
  <si>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</si>
  <si>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</si>
  <si>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</si>
  <si>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</si>
  <si>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</si>
  <si>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</si>
  <si>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</si>
  <si>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</si>
  <si>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</si>
  <si>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</si>
  <si>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</si>
  <si>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</si>
  <si>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</si>
  <si>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</si>
  <si>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</si>
  <si>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</si>
  <si>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</si>
  <si>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</si>
  <si>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</si>
  <si>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</si>
  <si>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</si>
  <si>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</si>
  <si>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</si>
  <si>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</si>
  <si>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</si>
  <si>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</si>
  <si>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</si>
  <si>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</si>
  <si>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</si>
  <si>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</si>
  <si>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</si>
  <si>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</si>
  <si>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</si>
  <si>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</si>
  <si>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</si>
  <si>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</si>
  <si>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</si>
  <si>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</si>
  <si>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</si>
  <si>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</si>
  <si>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</si>
  <si>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</si>
  <si>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</si>
  <si>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</si>
  <si>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</si>
  <si>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</si>
  <si>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</si>
  <si>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</si>
  <si>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</si>
  <si>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</si>
  <si>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</si>
  <si>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</si>
  <si>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</si>
  <si>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</si>
  <si>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</si>
  <si>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</si>
  <si>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</si>
  <si>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</si>
  <si>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</si>
  <si>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</si>
  <si>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</si>
  <si>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</si>
  <si>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</si>
  <si>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</si>
  <si>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</si>
  <si>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</si>
  <si>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</si>
  <si>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</si>
  <si>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</si>
  <si>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</si>
  <si>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</si>
  <si>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</si>
  <si>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</si>
  <si>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</si>
  <si>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</si>
  <si>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</si>
  <si>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</si>
  <si>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</si>
  <si>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</si>
  <si>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</si>
  <si>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</si>
  <si>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</si>
  <si>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</si>
  <si>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</si>
  <si>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</si>
  <si>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</si>
  <si>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</si>
  <si>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</si>
  <si>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</si>
  <si>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</si>
  <si>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</si>
  <si>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</si>
  <si>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</si>
  <si>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</si>
  <si>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</si>
  <si>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</si>
  <si>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</si>
  <si>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</si>
  <si>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</si>
  <si>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</si>
  <si>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</si>
  <si>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</si>
  <si>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</si>
  <si>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</si>
  <si>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</si>
  <si>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</si>
  <si>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</si>
  <si>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</si>
  <si>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</si>
  <si>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</si>
  <si>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</si>
  <si>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</si>
  <si>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</si>
  <si>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</si>
  <si>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</si>
  <si>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</si>
  <si>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</si>
  <si>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</si>
  <si>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</si>
  <si>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</si>
  <si>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</si>
  <si>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</si>
  <si>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</si>
  <si>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</si>
  <si>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</si>
  <si>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</si>
  <si>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</si>
  <si>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</si>
  <si>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</si>
  <si>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</si>
  <si>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</si>
  <si>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</si>
  <si>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</si>
  <si>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</si>
  <si>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</si>
  <si>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</si>
  <si>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</si>
  <si>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</si>
  <si>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</si>
  <si>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</si>
  <si>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</si>
  <si>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</si>
  <si>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</si>
  <si>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</si>
  <si>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</si>
  <si>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</si>
  <si>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</si>
  <si>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</si>
  <si>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</si>
  <si>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</si>
  <si>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</si>
  <si>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</si>
  <si>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</si>
  <si>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</si>
  <si>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</si>
  <si>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</si>
  <si>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</si>
  <si>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</si>
  <si>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</si>
  <si>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</si>
  <si>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</si>
  <si>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</si>
  <si>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</si>
  <si>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</si>
  <si>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</si>
  <si>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</si>
  <si>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</si>
  <si>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</si>
  <si>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</si>
  <si>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</si>
  <si>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</si>
  <si>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</si>
  <si>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</si>
  <si>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</si>
  <si>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</si>
  <si>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</si>
  <si>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</si>
  <si>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</si>
  <si>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</si>
  <si>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</si>
  <si>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</si>
  <si>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</si>
  <si>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</si>
  <si>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</si>
  <si>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</si>
  <si>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</si>
  <si>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</si>
  <si>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</si>
  <si>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</si>
  <si>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</si>
  <si>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</si>
  <si>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</si>
  <si>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</si>
  <si>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</si>
  <si>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</si>
  <si>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</si>
  <si>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</si>
  <si>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</si>
  <si>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</si>
  <si>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</si>
  <si>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</si>
  <si>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</si>
  <si>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</si>
  <si>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</si>
  <si>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</si>
  <si>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</si>
  <si>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</si>
  <si>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</si>
  <si>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</si>
  <si>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</si>
  <si>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</si>
  <si>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</si>
  <si>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</si>
  <si>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</si>
  <si>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</si>
  <si>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</si>
  <si>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</si>
  <si>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</si>
  <si>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</si>
  <si>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</si>
  <si>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</si>
  <si>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</si>
  <si>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</si>
  <si>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</si>
  <si>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</si>
  <si>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</si>
  <si>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</si>
  <si>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</si>
  <si>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</si>
  <si>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</si>
  <si>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</si>
  <si>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</si>
  <si>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</si>
  <si>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</si>
  <si>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</si>
  <si>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</si>
  <si>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</si>
  <si>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</si>
  <si>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</si>
  <si>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</si>
  <si>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</si>
  <si>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</si>
  <si>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</si>
  <si>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</si>
  <si>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</si>
  <si>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</si>
  <si>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</si>
  <si>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</si>
  <si>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</si>
  <si>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</si>
  <si>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</si>
  <si>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</si>
  <si>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</si>
  <si>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</si>
  <si>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</si>
  <si>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</si>
  <si>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</si>
  <si>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</si>
  <si>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</si>
  <si>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</si>
  <si>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</si>
  <si>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</si>
  <si>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</si>
  <si>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</si>
  <si>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</si>
  <si>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</si>
  <si>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</si>
  <si>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</si>
  <si>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</si>
  <si>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</si>
  <si>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</si>
  <si>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</si>
  <si>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</si>
  <si>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</si>
  <si>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</si>
  <si>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</si>
  <si>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</si>
  <si>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</si>
  <si>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</si>
  <si>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</si>
  <si>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</si>
  <si>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</si>
  <si>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</si>
  <si>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</si>
  <si>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</si>
  <si>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</si>
  <si>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</si>
  <si>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</si>
  <si>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</si>
  <si>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</si>
  <si>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</si>
  <si>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</si>
  <si>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</si>
  <si>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</si>
  <si>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</si>
  <si>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</si>
  <si>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</si>
  <si>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</si>
  <si>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</si>
  <si>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</si>
  <si>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</si>
  <si>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</si>
  <si>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</si>
  <si>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</si>
  <si>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</si>
  <si>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</si>
  <si>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</si>
  <si>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</si>
  <si>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</si>
  <si>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</si>
  <si>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</si>
  <si>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</si>
  <si>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</si>
  <si>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</si>
  <si>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</si>
  <si>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</si>
  <si>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</si>
  <si>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</si>
  <si>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</si>
  <si>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</si>
  <si>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</si>
  <si>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</si>
  <si>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</si>
  <si>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</si>
  <si>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</si>
  <si>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</si>
  <si>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</si>
  <si>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</si>
  <si>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</si>
  <si>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</si>
  <si>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</si>
  <si>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</si>
  <si>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</si>
  <si>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</si>
  <si>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</si>
  <si>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</si>
  <si>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</si>
  <si>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</si>
  <si>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</si>
  <si>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</si>
  <si>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</si>
  <si>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</si>
  <si>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</si>
  <si>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</si>
  <si>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</si>
  <si>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</si>
  <si>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</si>
  <si>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</si>
  <si>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</si>
  <si>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</si>
  <si>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</si>
  <si>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</si>
  <si>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</si>
  <si>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</si>
  <si>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</si>
  <si>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</si>
  <si>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</si>
  <si>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</si>
  <si>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</si>
  <si>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</si>
  <si>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</si>
  <si>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</si>
  <si>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</si>
  <si>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</si>
  <si>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</si>
  <si>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</si>
  <si>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</si>
  <si>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</si>
  <si>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</si>
  <si>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</si>
  <si>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</si>
  <si>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</si>
  <si>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</si>
  <si>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</si>
  <si>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</si>
  <si>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</si>
  <si>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</si>
  <si>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</si>
  <si>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</si>
  <si>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</si>
  <si>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</si>
  <si>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</si>
  <si>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</si>
  <si>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</si>
  <si>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</si>
  <si>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</si>
  <si>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</si>
  <si>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</si>
  <si>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</si>
  <si>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</si>
  <si>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</si>
  <si>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</si>
  <si>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</si>
  <si>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</si>
  <si>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</si>
  <si>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</si>
  <si>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</si>
  <si>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</si>
  <si>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</si>
  <si>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</si>
  <si>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</si>
  <si>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</si>
  <si>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</si>
  <si>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</si>
  <si>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</si>
  <si>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</si>
  <si>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</si>
  <si>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</si>
  <si>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</si>
  <si>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</si>
  <si>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</si>
  <si>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</si>
  <si>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</si>
  <si>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</si>
  <si>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</si>
  <si>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</si>
  <si>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</si>
  <si>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</si>
  <si>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</si>
  <si>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</si>
  <si>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</si>
  <si>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</si>
  <si>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</si>
  <si>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</si>
  <si>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</si>
  <si>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</si>
  <si>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</si>
  <si>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</si>
  <si>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</si>
  <si>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</si>
  <si>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</si>
  <si>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</si>
  <si>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</si>
  <si>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</si>
  <si>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</si>
  <si>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</si>
  <si>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</si>
  <si>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</si>
  <si>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</si>
  <si>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</si>
  <si>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</si>
  <si>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</si>
  <si>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</si>
  <si>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</si>
  <si>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</si>
  <si>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</si>
  <si>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</si>
  <si>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</si>
  <si>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</si>
  <si>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</si>
  <si>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</si>
  <si>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</si>
  <si>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</si>
  <si>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</si>
  <si>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</si>
  <si>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</si>
  <si>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</si>
  <si>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</si>
  <si>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</si>
  <si>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</si>
  <si>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</si>
  <si>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</si>
  <si>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</si>
  <si>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</si>
  <si>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</si>
  <si>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</si>
  <si>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</si>
  <si>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</si>
  <si>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</si>
  <si>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</si>
  <si>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</si>
  <si>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</si>
  <si>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</si>
  <si>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</si>
  <si>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</si>
  <si>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</si>
  <si>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</si>
  <si>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</si>
  <si>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</si>
  <si>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</si>
  <si>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</si>
  <si>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</si>
  <si>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</si>
  <si>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</si>
  <si>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</si>
  <si>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</si>
  <si>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</si>
  <si>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</si>
  <si>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</si>
  <si>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</si>
  <si>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</si>
  <si>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</si>
  <si>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</si>
  <si>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</si>
  <si>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</si>
  <si>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</si>
  <si>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</si>
  <si>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</si>
  <si>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</si>
  <si>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</si>
  <si>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</si>
  <si>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</si>
  <si>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</si>
  <si>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</si>
  <si>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</si>
  <si>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</si>
  <si>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</si>
  <si>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</si>
  <si>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</si>
  <si>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</si>
  <si>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</si>
  <si>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</si>
  <si>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</si>
  <si>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</si>
  <si>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</si>
  <si>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</si>
  <si>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</si>
  <si>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</si>
  <si>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</si>
  <si>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</si>
  <si>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</si>
  <si>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</si>
  <si>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</si>
  <si>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</si>
  <si>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</si>
  <si>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</si>
  <si>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</si>
  <si>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</si>
  <si>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</si>
  <si>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</si>
  <si>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</si>
  <si>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</si>
  <si>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</si>
  <si>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</si>
  <si>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</si>
  <si>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</si>
  <si>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</si>
  <si>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</si>
  <si>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</si>
  <si>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</si>
  <si>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</si>
  <si>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</si>
  <si>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</si>
  <si>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</si>
  <si>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</si>
  <si>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</si>
  <si>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</si>
  <si>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</si>
  <si>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</si>
  <si>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</si>
  <si>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</si>
  <si>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</si>
  <si>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</si>
  <si>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</si>
  <si>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</si>
  <si>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</si>
  <si>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</si>
  <si>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</si>
  <si>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</si>
  <si>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</si>
  <si>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</si>
  <si>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</si>
  <si>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</si>
  <si>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</si>
  <si>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</si>
  <si>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</si>
  <si>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</si>
  <si>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</si>
  <si>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</si>
  <si>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</si>
  <si>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</si>
  <si>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</si>
  <si>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</si>
  <si>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</si>
  <si>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</si>
  <si>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</si>
  <si>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</si>
  <si>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</si>
  <si>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</si>
  <si>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</si>
  <si>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</si>
  <si>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</si>
  <si>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</si>
  <si>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</si>
  <si>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</si>
  <si>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</si>
  <si>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</si>
  <si>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</si>
  <si>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</si>
  <si>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</si>
  <si>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</si>
  <si>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</si>
  <si>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</si>
  <si>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</si>
  <si>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</si>
  <si>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</si>
  <si>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</si>
  <si>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</si>
  <si>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</si>
  <si>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</si>
  <si>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</si>
  <si>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</si>
  <si>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</si>
  <si>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</si>
  <si>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</si>
  <si>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</si>
  <si>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</si>
  <si>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</si>
  <si>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</si>
  <si>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</si>
  <si>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</si>
  <si>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</si>
  <si>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</si>
  <si>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</si>
  <si>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</si>
  <si>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</si>
  <si>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</si>
  <si>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</si>
  <si>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</si>
  <si>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</si>
  <si>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</si>
  <si>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</si>
  <si>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</si>
  <si>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</si>
  <si>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</si>
  <si>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</si>
  <si>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</si>
  <si>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</si>
  <si>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</si>
  <si>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</si>
  <si>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</si>
  <si>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</si>
  <si>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</si>
  <si>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</si>
  <si>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</si>
  <si>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</si>
  <si>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</si>
  <si>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</si>
  <si>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</si>
  <si>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</si>
  <si>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</si>
  <si>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</si>
  <si>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</si>
  <si>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</si>
  <si>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</si>
  <si>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</si>
  <si>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</si>
  <si>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</si>
  <si>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</si>
  <si>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</si>
  <si>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</si>
  <si>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</si>
  <si>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</si>
  <si>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</si>
  <si>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</si>
  <si>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</si>
  <si>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</si>
  <si>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</si>
  <si>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</si>
  <si>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</si>
  <si>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</si>
  <si>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</si>
  <si>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</si>
  <si>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</si>
  <si>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</si>
  <si>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</si>
  <si>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</si>
  <si>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</si>
  <si>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</si>
  <si>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</si>
  <si>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</si>
  <si>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</si>
  <si>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</si>
  <si>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</si>
  <si>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</si>
  <si>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</si>
  <si>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</si>
  <si>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</si>
  <si>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</si>
  <si>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</si>
  <si>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</si>
  <si>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</si>
  <si>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</si>
  <si>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</si>
  <si>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</si>
  <si>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</si>
  <si>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</si>
  <si>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</si>
  <si>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</si>
  <si>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</si>
  <si>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</si>
  <si>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</si>
  <si>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</si>
  <si>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</si>
  <si>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</si>
  <si>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</si>
  <si>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</si>
  <si>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</si>
  <si>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</si>
  <si>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</si>
  <si>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</si>
  <si>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</si>
  <si>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</si>
  <si>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</si>
  <si>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</si>
  <si>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</si>
  <si>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</si>
  <si>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</si>
  <si>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</si>
  <si>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</si>
  <si>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</si>
  <si>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</si>
  <si>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</si>
  <si>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</si>
  <si>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</si>
  <si>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</si>
  <si>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</si>
  <si>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</si>
  <si>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</si>
  <si>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</si>
  <si>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</si>
  <si>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</si>
  <si>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</si>
  <si>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</si>
  <si>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</si>
  <si>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</si>
  <si>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</si>
  <si>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</si>
  <si>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</si>
  <si>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</si>
  <si>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</si>
  <si>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</si>
  <si>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</si>
  <si>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</si>
  <si>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</si>
  <si>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</si>
  <si>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</si>
  <si>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</si>
  <si>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</si>
  <si>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</si>
  <si>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</si>
  <si>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</si>
  <si>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</si>
  <si>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</si>
  <si>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</si>
  <si>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</si>
  <si>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</si>
  <si>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</si>
  <si>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</si>
  <si>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</si>
  <si>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</si>
  <si>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</si>
  <si>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</si>
  <si>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</si>
  <si>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</si>
  <si>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</si>
  <si>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</si>
  <si>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</si>
  <si>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</si>
  <si>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</si>
  <si>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</si>
  <si>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</si>
  <si>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</si>
  <si>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</si>
  <si>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</si>
  <si>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</si>
  <si>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</si>
  <si>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</si>
  <si>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</si>
  <si>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</si>
  <si>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</si>
  <si>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</si>
  <si>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</si>
  <si>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</si>
  <si>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</si>
  <si>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</si>
  <si>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</si>
  <si>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</si>
  <si>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</si>
  <si>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</si>
  <si>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</si>
  <si>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</si>
  <si>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</si>
  <si>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</si>
  <si>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</si>
  <si>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</si>
  <si>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</si>
  <si>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</si>
  <si>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</si>
  <si>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</si>
  <si>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</si>
  <si>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</si>
  <si>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</si>
  <si>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</si>
  <si>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</si>
  <si>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</si>
  <si>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</si>
  <si>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</si>
  <si>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</si>
  <si>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</si>
  <si>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</si>
  <si>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</si>
  <si>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</si>
  <si>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</si>
  <si>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</si>
  <si>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</si>
  <si>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</si>
  <si>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</si>
  <si>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</si>
  <si>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</si>
  <si>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</si>
  <si>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</si>
  <si>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</si>
  <si>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</si>
  <si>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</si>
  <si>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</si>
  <si>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</si>
  <si>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</si>
  <si>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</si>
  <si>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</si>
  <si>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</si>
  <si>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</si>
  <si>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</si>
  <si>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</si>
  <si>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</si>
  <si>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</si>
  <si>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</si>
  <si>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</si>
  <si>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</si>
  <si>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</si>
  <si>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</si>
  <si>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</si>
  <si>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</si>
  <si>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</si>
  <si>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</si>
  <si>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</si>
  <si>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</si>
  <si>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</si>
  <si>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</si>
  <si>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</si>
  <si>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</si>
  <si>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</si>
  <si>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</si>
  <si>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</si>
  <si>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</si>
  <si>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</si>
  <si>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</si>
  <si>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</si>
  <si>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</si>
  <si>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</si>
  <si>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</si>
  <si>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</si>
  <si>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</si>
  <si>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</si>
  <si>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</si>
  <si>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</si>
  <si>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</si>
  <si>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</si>
  <si>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</si>
  <si>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</si>
  <si>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</si>
  <si>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</si>
  <si>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</si>
  <si>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</si>
  <si>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</si>
  <si>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</si>
  <si>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</si>
  <si>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</si>
  <si>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</si>
  <si>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</si>
  <si>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</si>
  <si>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</si>
  <si>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</si>
  <si>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</si>
  <si>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</si>
  <si>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</si>
  <si>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</si>
  <si>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</si>
  <si>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</si>
  <si>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</si>
  <si>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</si>
  <si>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</si>
  <si>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</si>
  <si>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</si>
  <si>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</si>
  <si>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</si>
  <si>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</si>
  <si>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</si>
  <si>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</si>
  <si>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</si>
  <si>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</si>
  <si>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</si>
  <si>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</si>
  <si>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</si>
  <si>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</si>
  <si>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</si>
  <si>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</si>
  <si>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</si>
  <si>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</si>
  <si>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</si>
  <si>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</si>
  <si>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</si>
  <si>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</si>
  <si>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</si>
  <si>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</si>
  <si>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</si>
  <si>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</si>
  <si>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</si>
  <si>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</si>
  <si>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</si>
  <si>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</si>
  <si>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</si>
  <si>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</si>
  <si>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</si>
  <si>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</si>
  <si>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</si>
  <si>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</si>
  <si>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</si>
  <si>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</si>
  <si>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</si>
  <si>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</si>
  <si>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</si>
  <si>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</si>
  <si>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</si>
  <si>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</si>
  <si>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</si>
  <si>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</si>
  <si>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</si>
  <si>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</si>
  <si>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</si>
  <si>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</si>
  <si>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</si>
  <si>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</si>
  <si>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</si>
  <si>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</si>
  <si>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</si>
  <si>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</si>
  <si>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</si>
  <si>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</si>
  <si>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</si>
  <si>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</si>
  <si>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</si>
  <si>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</si>
  <si>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</si>
  <si>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</si>
  <si>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</si>
  <si>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</si>
  <si>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</si>
  <si>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</si>
  <si>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</si>
  <si>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</si>
  <si>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</si>
  <si>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</si>
  <si>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</si>
  <si>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</si>
  <si>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</si>
  <si>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</si>
  <si>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</si>
  <si>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</si>
  <si>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</si>
  <si>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</si>
  <si>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</si>
  <si>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</si>
  <si>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</si>
  <si>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</si>
  <si>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</si>
  <si>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</si>
  <si>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</si>
  <si>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</si>
  <si>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</si>
  <si>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</si>
  <si>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</si>
  <si>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</si>
  <si>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</si>
  <si>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</si>
  <si>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</si>
  <si>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</si>
  <si>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</si>
  <si>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</si>
  <si>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</si>
  <si>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</si>
  <si>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</si>
  <si>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</si>
  <si>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</si>
  <si>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</si>
  <si>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</si>
  <si>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</si>
  <si>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</si>
  <si>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</si>
  <si>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</si>
  <si>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</si>
  <si>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</si>
  <si>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</si>
  <si>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</si>
  <si>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</si>
  <si>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</si>
  <si>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</si>
  <si>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</si>
  <si>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</si>
  <si>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</si>
  <si>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</si>
  <si>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</si>
  <si>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</si>
  <si>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</si>
  <si>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</si>
  <si>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</si>
  <si>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</si>
  <si>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</si>
  <si>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</si>
  <si>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</si>
  <si>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</si>
  <si>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</si>
  <si>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</si>
  <si>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</si>
  <si>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</si>
  <si>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</si>
  <si>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</si>
  <si>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</si>
  <si>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</si>
  <si>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</si>
  <si>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</si>
  <si>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</si>
  <si>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</si>
  <si>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</si>
  <si>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</si>
  <si>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</si>
  <si>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</si>
  <si>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</si>
  <si>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</si>
  <si>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</si>
  <si>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</si>
  <si>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</si>
  <si>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</si>
  <si>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</si>
  <si>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</si>
  <si>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</si>
  <si>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</si>
  <si>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</si>
  <si>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</si>
  <si>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</si>
  <si>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</si>
  <si>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</si>
  <si>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</si>
  <si>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</si>
  <si>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</si>
  <si>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</si>
  <si>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</si>
  <si>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</si>
  <si>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</si>
  <si>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</si>
  <si>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</si>
  <si>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</si>
  <si>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</si>
  <si>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</si>
  <si>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</si>
  <si>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</si>
  <si>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</si>
  <si>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</si>
  <si>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</si>
  <si>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</si>
  <si>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</si>
  <si>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</si>
  <si>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</si>
  <si>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</si>
  <si>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</si>
  <si>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</si>
  <si>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</si>
  <si>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</si>
  <si>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</si>
  <si>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</si>
  <si>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</si>
  <si>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</si>
  <si>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</si>
  <si>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</si>
  <si>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</si>
  <si>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</si>
  <si>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</si>
  <si>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</si>
  <si>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</si>
  <si>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</si>
  <si>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</si>
  <si>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</si>
  <si>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</si>
  <si>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</si>
  <si>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</si>
  <si>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</si>
  <si>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</si>
  <si>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</si>
  <si>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</si>
  <si>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</si>
  <si>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</si>
  <si>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</si>
  <si>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</si>
  <si>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</si>
  <si>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</si>
  <si>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</si>
  <si>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</si>
  <si>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</si>
  <si>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</si>
  <si>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</si>
  <si>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</si>
  <si>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</si>
  <si>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</si>
  <si>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</si>
  <si>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</si>
  <si>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</si>
  <si>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</si>
  <si>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</si>
  <si>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</si>
  <si>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</si>
  <si>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</si>
  <si>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</si>
  <si>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</si>
  <si>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</si>
  <si>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</si>
  <si>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</si>
  <si>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</si>
  <si>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</si>
  <si>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</si>
  <si>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</si>
  <si>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</si>
  <si>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</si>
  <si>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</si>
  <si>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</si>
  <si>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</si>
  <si>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</si>
  <si>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</si>
  <si>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</si>
  <si>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</si>
  <si>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</si>
  <si>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</si>
  <si>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</si>
  <si>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</si>
  <si>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</si>
  <si>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</si>
  <si>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</si>
  <si>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</si>
  <si>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</si>
  <si>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</si>
  <si>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</si>
  <si>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</si>
  <si>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</si>
  <si>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</si>
  <si>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</si>
  <si>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</si>
  <si>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</si>
  <si>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</si>
  <si>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</si>
  <si>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</si>
  <si>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</si>
  <si>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</si>
  <si>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</si>
  <si>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</si>
  <si>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</si>
  <si>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</si>
  <si>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</si>
  <si>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</si>
  <si>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</si>
  <si>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</si>
  <si>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</si>
  <si>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</si>
  <si>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</si>
  <si>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</si>
  <si>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</si>
  <si>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</si>
  <si>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</si>
  <si>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</si>
  <si>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</si>
  <si>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</si>
  <si>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</si>
  <si>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</si>
  <si>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</si>
  <si>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</si>
  <si>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</si>
  <si>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</si>
  <si>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</si>
  <si>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</si>
  <si>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</si>
  <si>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</si>
  <si>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</si>
  <si>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</si>
  <si>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</si>
  <si>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</si>
  <si>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</si>
  <si>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</si>
  <si>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</si>
  <si>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</si>
  <si>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</si>
  <si>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</si>
  <si>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</si>
  <si>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</si>
  <si>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</si>
  <si>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</si>
  <si>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</si>
  <si>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</si>
  <si>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</si>
  <si>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</si>
  <si>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</si>
  <si>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</si>
  <si>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</si>
  <si>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</si>
  <si>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</si>
  <si>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</si>
  <si>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</si>
  <si>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</si>
  <si>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</si>
  <si>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</si>
  <si>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</si>
  <si>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</si>
  <si>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</si>
  <si>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</si>
  <si>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</si>
  <si>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</si>
  <si>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</si>
  <si>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</si>
  <si>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</si>
  <si>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</si>
  <si>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</si>
  <si>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</si>
  <si>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</si>
  <si>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</si>
  <si>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</si>
  <si>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</si>
  <si>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</si>
  <si>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</si>
  <si>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</si>
  <si>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</si>
  <si>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</si>
  <si>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</si>
  <si>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</si>
  <si>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</si>
  <si>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</si>
  <si>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</si>
  <si>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</si>
  <si>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</si>
  <si>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</si>
  <si>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</si>
  <si>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</si>
  <si>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</si>
  <si>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</si>
  <si>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</si>
  <si>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</si>
  <si>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</si>
  <si>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</si>
  <si>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</si>
  <si>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</si>
  <si>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</si>
  <si>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</si>
  <si>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</si>
  <si>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</si>
  <si>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</si>
  <si>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</si>
  <si>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</si>
  <si>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</si>
  <si>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</si>
  <si>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</si>
  <si>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</si>
  <si>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</si>
  <si>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</si>
  <si>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</si>
  <si>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</si>
  <si>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</si>
  <si>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</si>
  <si>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</si>
  <si>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</si>
  <si>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</si>
  <si>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</si>
  <si>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</si>
  <si>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</si>
  <si>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</si>
  <si>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</si>
  <si>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</si>
  <si>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</si>
  <si>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</si>
  <si>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</si>
  <si>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</si>
  <si>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</si>
  <si>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</si>
  <si>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</si>
  <si>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</si>
  <si>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</si>
  <si>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</si>
  <si>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</si>
  <si>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</si>
  <si>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</si>
  <si>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</si>
  <si>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</si>
  <si>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</si>
  <si>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</si>
  <si>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</si>
  <si>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</si>
  <si>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</si>
  <si>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</si>
  <si>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</si>
  <si>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</si>
  <si>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</si>
  <si>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</si>
  <si>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</si>
  <si>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</si>
  <si>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</si>
  <si>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</si>
  <si>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</si>
  <si>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</si>
  <si>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</si>
  <si>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</si>
  <si>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</si>
  <si>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</si>
  <si>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</si>
  <si>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</si>
  <si>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</si>
  <si>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</si>
  <si>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</si>
  <si>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</si>
  <si>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</si>
  <si>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</si>
  <si>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</si>
  <si>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</si>
  <si>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</si>
  <si>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</si>
  <si>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</si>
  <si>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</si>
  <si>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</si>
  <si>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</si>
  <si>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</si>
  <si>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</si>
  <si>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</si>
  <si>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</si>
  <si>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</si>
  <si>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</si>
  <si>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</si>
  <si>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</si>
  <si>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</si>
  <si>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</si>
  <si>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</si>
  <si>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</si>
  <si>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</si>
  <si>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</si>
  <si>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</si>
  <si>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</si>
  <si>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</si>
  <si>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</si>
  <si>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</si>
  <si>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</si>
  <si>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</si>
  <si>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</si>
  <si>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</si>
  <si>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</si>
  <si>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</si>
  <si>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</si>
  <si>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</si>
  <si>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</si>
  <si>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</si>
  <si>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</si>
  <si>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</si>
  <si>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</si>
  <si>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</si>
  <si>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</si>
  <si>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</si>
  <si>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</si>
  <si>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</si>
  <si>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</si>
  <si>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</si>
  <si>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</si>
  <si>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</si>
  <si>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</si>
  <si>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</si>
  <si>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</si>
  <si>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</si>
  <si>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</si>
  <si>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</si>
  <si>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</si>
  <si>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</si>
  <si>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</si>
  <si>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</si>
  <si>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</si>
  <si>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</si>
  <si>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</si>
  <si>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</si>
  <si>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</si>
  <si>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</si>
  <si>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</si>
  <si>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</si>
  <si>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</si>
  <si>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</si>
  <si>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</si>
  <si>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</si>
  <si>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</si>
  <si>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</si>
  <si>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</si>
  <si>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</si>
  <si>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</si>
  <si>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</si>
  <si>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</si>
  <si>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</si>
  <si>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</si>
  <si>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</si>
  <si>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</si>
  <si>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</si>
  <si>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</si>
  <si>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</si>
  <si>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</si>
  <si>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</si>
  <si>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</si>
  <si>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</si>
  <si>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</si>
  <si>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</si>
  <si>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</si>
  <si>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</si>
  <si>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</si>
  <si>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</si>
  <si>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</si>
  <si>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</si>
  <si>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</si>
  <si>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</si>
  <si>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</si>
  <si>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</si>
  <si>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</si>
  <si>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</si>
  <si>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</si>
  <si>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</si>
  <si>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</si>
  <si>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</si>
  <si>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</si>
  <si>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</si>
  <si>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</si>
  <si>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</si>
  <si>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</si>
  <si>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</si>
  <si>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</si>
  <si>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</si>
  <si>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</si>
  <si>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</si>
  <si>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</si>
  <si>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</si>
  <si>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</si>
  <si>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</si>
  <si>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</si>
  <si>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</si>
  <si>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</si>
  <si>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</si>
  <si>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</si>
  <si>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</si>
  <si>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</si>
  <si>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</si>
  <si>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</si>
  <si>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</si>
  <si>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</si>
  <si>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</si>
  <si>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</si>
  <si>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</si>
  <si>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</si>
  <si>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</si>
  <si>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</si>
  <si>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</si>
  <si>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</si>
  <si>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</si>
  <si>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</si>
  <si>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</si>
  <si>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</si>
  <si>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</si>
  <si>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</si>
  <si>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</si>
  <si>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</si>
  <si>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</si>
  <si>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</si>
  <si>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</si>
  <si>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</si>
  <si>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</si>
  <si>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</si>
  <si>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</si>
  <si>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</si>
  <si>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</si>
  <si>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</si>
  <si>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</si>
  <si>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</si>
  <si>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</si>
  <si>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</si>
  <si>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</si>
  <si>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</si>
  <si>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</si>
  <si>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</si>
  <si>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</si>
  <si>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</si>
  <si>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</si>
  <si>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</si>
  <si>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</si>
  <si>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</si>
  <si>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</si>
  <si>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</si>
  <si>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</si>
  <si>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</si>
  <si>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</si>
  <si>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</si>
  <si>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</si>
  <si>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</si>
  <si>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</si>
  <si>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</si>
  <si>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</si>
  <si>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</si>
  <si>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</si>
  <si>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</si>
  <si>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</si>
  <si>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</si>
  <si>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</si>
  <si>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</si>
  <si>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</si>
  <si>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</si>
  <si>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</si>
  <si>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</si>
  <si>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</si>
  <si>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</si>
  <si>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</si>
  <si>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</si>
  <si>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</si>
  <si>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</si>
  <si>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</si>
  <si>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</si>
  <si>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</si>
  <si>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</si>
  <si>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</si>
  <si>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</si>
  <si>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</si>
  <si>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</si>
  <si>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</si>
  <si>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</si>
  <si>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</si>
  <si>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</si>
  <si>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</si>
  <si>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</si>
  <si>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</si>
  <si>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</si>
  <si>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</si>
  <si>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</si>
  <si>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</si>
  <si>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</si>
  <si>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</si>
  <si>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</si>
  <si>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</si>
  <si>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</si>
  <si>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</si>
  <si>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</si>
  <si>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</si>
  <si>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</si>
  <si>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</si>
  <si>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</si>
  <si>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</si>
  <si>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</si>
  <si>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</si>
  <si>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</si>
  <si>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</si>
  <si>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</si>
  <si>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</si>
  <si>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</si>
  <si>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</si>
  <si>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</si>
  <si>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</si>
  <si>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</si>
  <si>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</si>
  <si>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</si>
  <si>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</si>
  <si>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</si>
  <si>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</si>
  <si>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</si>
  <si>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</si>
  <si>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</si>
  <si>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</si>
  <si>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</si>
  <si>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</si>
  <si>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</si>
  <si>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</si>
  <si>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</si>
  <si>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</si>
  <si>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</si>
  <si>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</si>
  <si>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</si>
  <si>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</si>
  <si>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</si>
  <si>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</si>
  <si>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</si>
  <si>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</si>
  <si>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</si>
  <si>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</si>
  <si>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</si>
  <si>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</si>
  <si>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</si>
  <si>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</si>
  <si>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</si>
  <si>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</si>
  <si>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</si>
  <si>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</si>
  <si>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</si>
  <si>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</si>
  <si>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</si>
  <si>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</si>
  <si>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</si>
  <si>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</si>
  <si>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</si>
  <si>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</si>
  <si>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</si>
  <si>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</si>
  <si>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</si>
  <si>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</si>
  <si>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</si>
  <si>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</si>
  <si>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</si>
  <si>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</si>
  <si>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</si>
  <si>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</si>
  <si>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</si>
  <si>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</si>
  <si>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</si>
  <si>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</si>
  <si>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</si>
  <si>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</si>
  <si>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</si>
  <si>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</si>
  <si>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</si>
  <si>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</si>
  <si>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</si>
  <si>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</si>
  <si>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</si>
  <si>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</si>
  <si>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</si>
  <si>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</si>
  <si>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</si>
  <si>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</si>
  <si>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</si>
  <si>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</si>
  <si>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</si>
  <si>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</si>
  <si>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</si>
  <si>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</si>
  <si>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</si>
  <si>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</si>
  <si>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</si>
  <si>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</si>
  <si>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</si>
  <si>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</si>
  <si>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</si>
  <si>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</si>
  <si>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</si>
  <si>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</si>
  <si>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</si>
  <si>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</si>
  <si>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</si>
  <si>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</si>
  <si>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</si>
  <si>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</si>
  <si>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</si>
  <si>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</si>
  <si>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</si>
  <si>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</si>
  <si>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</si>
  <si>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</si>
  <si>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</si>
  <si>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</si>
  <si>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</si>
  <si>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</si>
  <si>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</si>
  <si>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</si>
  <si>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</si>
  <si>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</si>
  <si>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</si>
  <si>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</si>
  <si>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</si>
  <si>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</si>
  <si>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</si>
  <si>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</si>
  <si>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</si>
  <si>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</si>
  <si>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</si>
  <si>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</si>
  <si>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</si>
  <si>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</si>
  <si>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</si>
  <si>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</si>
  <si>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</si>
  <si>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</si>
  <si>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</si>
  <si>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</si>
  <si>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</si>
  <si>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</si>
  <si>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</si>
  <si>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</si>
  <si>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</si>
  <si>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</si>
  <si>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</si>
  <si>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</si>
  <si>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</si>
  <si>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</si>
  <si>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</si>
  <si>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</si>
  <si>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</si>
  <si>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</si>
  <si>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</si>
  <si>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</si>
  <si>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</si>
  <si>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</si>
  <si>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</si>
  <si>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</si>
  <si>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</si>
  <si>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</si>
  <si>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</si>
  <si>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</si>
  <si>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</si>
  <si>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</si>
  <si>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</si>
  <si>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</si>
  <si>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</si>
  <si>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</si>
  <si>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</si>
  <si>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</si>
  <si>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</si>
  <si>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</si>
  <si>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</si>
  <si>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</si>
  <si>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</si>
  <si>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</si>
  <si>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</si>
  <si>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</si>
  <si>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</si>
  <si>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</si>
  <si>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</si>
  <si>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</si>
  <si>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</si>
  <si>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</si>
  <si>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</si>
  <si>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</si>
  <si>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</si>
  <si>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</si>
  <si>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</si>
  <si>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</si>
  <si>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</si>
  <si>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</si>
  <si>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</si>
  <si>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</si>
  <si>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</si>
  <si>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</si>
  <si>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</si>
  <si>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</si>
  <si>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</si>
  <si>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</si>
  <si>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</si>
  <si>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</si>
  <si>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</si>
  <si>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</si>
  <si>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</si>
  <si>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</si>
  <si>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</si>
  <si>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</si>
  <si>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</si>
  <si>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</si>
  <si>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</si>
  <si>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</si>
  <si>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</si>
  <si>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</si>
  <si>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</si>
  <si>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</si>
  <si>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</si>
  <si>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</si>
  <si>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</si>
  <si>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</si>
  <si>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</si>
  <si>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</si>
  <si>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</si>
  <si>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</si>
  <si>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</si>
  <si>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</si>
  <si>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</si>
  <si>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</si>
  <si>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</si>
  <si>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</si>
  <si>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</si>
  <si>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</si>
  <si>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</si>
  <si>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</si>
  <si>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</si>
  <si>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</si>
  <si>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</si>
  <si>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</si>
  <si>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</si>
  <si>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</si>
  <si>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</si>
  <si>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</si>
  <si>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</si>
  <si>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</si>
  <si>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</si>
  <si>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</si>
  <si>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</si>
  <si>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</si>
  <si>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</si>
  <si>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</si>
  <si>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</si>
  <si>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</si>
  <si>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</si>
  <si>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</si>
  <si>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</si>
  <si>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</si>
  <si>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</si>
  <si>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</si>
  <si>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</si>
  <si>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</si>
  <si>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</si>
  <si>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</si>
  <si>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</si>
  <si>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</si>
  <si>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</si>
  <si>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</si>
  <si>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</si>
  <si>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</si>
  <si>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</si>
  <si>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</si>
  <si>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</si>
  <si>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</si>
  <si>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</si>
  <si>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</si>
  <si>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</si>
  <si>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</si>
  <si>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</si>
  <si>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</si>
  <si>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</si>
  <si>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</si>
  <si>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</si>
  <si>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</si>
  <si>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</si>
  <si>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</si>
  <si>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</si>
  <si>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</si>
  <si>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</si>
  <si>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</si>
  <si>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</si>
  <si>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</si>
  <si>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</si>
  <si>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</si>
  <si>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</si>
  <si>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</si>
  <si>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</si>
  <si>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</si>
  <si>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</si>
  <si>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</si>
  <si>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</si>
  <si>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</si>
  <si>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</si>
  <si>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</si>
  <si>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</si>
  <si>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</si>
  <si>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</si>
  <si>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</si>
  <si>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</si>
  <si>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</si>
  <si>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</si>
  <si>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</si>
  <si>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</si>
  <si>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</si>
  <si>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</si>
  <si>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</si>
  <si>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</si>
  <si>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</si>
  <si>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</si>
  <si>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</si>
  <si>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</si>
  <si>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</si>
  <si>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</si>
  <si>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</si>
  <si>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</si>
  <si>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</si>
  <si>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</si>
  <si>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</si>
  <si>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</si>
  <si>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</si>
  <si>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</si>
  <si>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</si>
  <si>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</si>
  <si>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</si>
  <si>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</si>
  <si>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</si>
  <si>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</si>
  <si>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</si>
  <si>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</si>
  <si>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</si>
  <si>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</si>
  <si>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</si>
  <si>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</si>
  <si>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</si>
  <si>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</si>
  <si>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</si>
  <si>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</si>
  <si>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</si>
  <si>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</si>
  <si>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</si>
  <si>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</si>
  <si>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</si>
  <si>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</si>
  <si>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</si>
  <si>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</si>
  <si>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</si>
  <si>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</si>
  <si>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</si>
  <si>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</si>
  <si>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</si>
  <si>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</si>
  <si>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</si>
  <si>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</si>
  <si>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</si>
  <si>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</si>
  <si>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</si>
  <si>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</si>
  <si>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</si>
  <si>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</si>
  <si>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</si>
  <si>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</si>
  <si>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</si>
  <si>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</si>
  <si>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</si>
  <si>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</si>
  <si>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</si>
  <si>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</si>
  <si>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</si>
  <si>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</si>
  <si>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</si>
  <si>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</si>
  <si>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</si>
  <si>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</si>
  <si>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</si>
  <si>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</si>
  <si>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</si>
  <si>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</si>
  <si>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</si>
  <si>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</si>
  <si>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</si>
  <si>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</si>
  <si>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</si>
  <si>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</si>
  <si>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</si>
  <si>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</si>
  <si>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</si>
  <si>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</si>
  <si>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</si>
  <si>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</si>
  <si>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</si>
  <si>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</si>
  <si>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</si>
  <si>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</si>
  <si>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</si>
  <si>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</si>
  <si>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</si>
  <si>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</si>
  <si>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</si>
  <si>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</si>
  <si>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</si>
  <si>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</si>
  <si>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</si>
  <si>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</si>
  <si>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</si>
  <si>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</si>
  <si>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</si>
  <si>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</si>
  <si>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</si>
  <si>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</si>
  <si>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</si>
  <si>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</si>
  <si>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</si>
  <si>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</si>
  <si>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</si>
  <si>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</si>
  <si>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</si>
  <si>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</si>
  <si>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</si>
  <si>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</si>
  <si>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</si>
  <si>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</si>
  <si>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</si>
  <si>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</si>
  <si>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</si>
  <si>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</si>
  <si>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</si>
  <si>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</si>
  <si>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</si>
  <si>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</si>
  <si>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</si>
  <si>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</si>
  <si>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</si>
  <si>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</si>
  <si>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</si>
  <si>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</si>
  <si>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</si>
  <si>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</si>
  <si>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</si>
  <si>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</si>
  <si>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</si>
  <si>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</si>
  <si>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</si>
  <si>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</si>
  <si>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</si>
  <si>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</si>
  <si>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</si>
  <si>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</si>
  <si>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</si>
  <si>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</si>
  <si>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</si>
  <si>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</si>
  <si>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</si>
  <si>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</si>
  <si>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</si>
  <si>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</si>
  <si>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</si>
  <si>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</si>
  <si>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</si>
  <si>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</si>
  <si>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</si>
  <si>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</si>
  <si>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</si>
  <si>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</si>
  <si>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</si>
  <si>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</si>
  <si>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</si>
  <si>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</si>
  <si>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</si>
  <si>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</si>
  <si>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</si>
  <si>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</si>
  <si>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</si>
  <si>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</si>
  <si>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</si>
  <si>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</si>
  <si>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</si>
  <si>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</si>
  <si>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</si>
  <si>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</si>
  <si>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</si>
  <si>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</si>
  <si>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</si>
  <si>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</si>
  <si>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</si>
  <si>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</si>
  <si>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</si>
  <si>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</si>
  <si>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</si>
  <si>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</si>
  <si>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</si>
  <si>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</si>
  <si>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</si>
  <si>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</si>
  <si>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</si>
  <si>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</si>
  <si>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</si>
  <si>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</si>
  <si>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</si>
  <si>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</si>
  <si>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</si>
  <si>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</si>
  <si>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</si>
  <si>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</si>
  <si>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</si>
  <si>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</si>
  <si>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</si>
  <si>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</si>
  <si>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</si>
  <si>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</si>
  <si>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</si>
  <si>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</si>
  <si>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</si>
  <si>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</si>
  <si>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</si>
  <si>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</si>
  <si>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</si>
  <si>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</si>
  <si>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</si>
  <si>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</si>
  <si>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</si>
  <si>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</si>
  <si>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</si>
  <si>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</si>
  <si>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</si>
  <si>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</si>
  <si>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</si>
  <si>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</si>
  <si>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</si>
  <si>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</si>
  <si>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</si>
  <si>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</si>
  <si>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</si>
  <si>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</si>
  <si>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</si>
  <si>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</si>
  <si>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</si>
  <si>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</si>
  <si>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</si>
  <si>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</si>
  <si>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</si>
  <si>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</si>
  <si>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</si>
  <si>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</si>
  <si>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</si>
  <si>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</si>
  <si>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</si>
  <si>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</si>
  <si>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</si>
  <si>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</si>
  <si>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</si>
  <si>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</si>
  <si>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</si>
  <si>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</si>
  <si>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</si>
  <si>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</si>
  <si>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</si>
  <si>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</si>
  <si>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</si>
  <si>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</si>
  <si>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</si>
  <si>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</si>
  <si>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</si>
  <si>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</si>
  <si>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</si>
  <si>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</si>
  <si>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</si>
  <si>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</si>
  <si>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</si>
  <si>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</si>
  <si>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</si>
  <si>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</si>
  <si>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</si>
  <si>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</si>
  <si>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</si>
  <si>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</si>
  <si>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</si>
  <si>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</si>
  <si>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</si>
  <si>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</si>
  <si>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</si>
  <si>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</si>
  <si>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</si>
  <si>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</si>
  <si>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</si>
  <si>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</si>
  <si>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</si>
  <si>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</si>
  <si>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</si>
  <si>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</si>
  <si>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</si>
  <si>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</si>
  <si>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</si>
  <si>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</si>
  <si>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</si>
  <si>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</si>
  <si>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</si>
  <si>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</si>
  <si>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</si>
  <si>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</si>
  <si>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</si>
  <si>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</si>
  <si>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</si>
  <si>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</si>
  <si>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</si>
  <si>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</si>
  <si>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</si>
  <si>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</si>
  <si>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</si>
  <si>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</si>
  <si>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</si>
  <si>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</si>
  <si>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</si>
  <si>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</si>
  <si>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</si>
  <si>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</si>
  <si>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</si>
  <si>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</si>
  <si>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</si>
  <si>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</si>
  <si>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</si>
  <si>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</si>
  <si>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</si>
  <si>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</si>
  <si>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</si>
  <si>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</si>
  <si>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</si>
  <si>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</si>
  <si>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</si>
  <si>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</si>
  <si>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</si>
  <si>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</si>
  <si>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</si>
  <si>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</si>
  <si>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</si>
  <si>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</si>
  <si>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</si>
  <si>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</si>
  <si>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</si>
  <si>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</si>
  <si>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</si>
  <si>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</si>
  <si>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</si>
  <si>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</si>
  <si>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</si>
  <si>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</si>
  <si>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</si>
  <si>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</si>
  <si>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</si>
  <si>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</si>
  <si>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</si>
  <si>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</si>
  <si>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</si>
  <si>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</si>
  <si>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</si>
  <si>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</si>
  <si>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</si>
  <si>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</si>
  <si>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</si>
  <si>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</si>
  <si>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</si>
  <si>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</si>
  <si>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</si>
  <si>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</si>
  <si>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</si>
  <si>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</si>
  <si>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</si>
  <si>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</si>
  <si>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</si>
  <si>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</si>
  <si>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</si>
  <si>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</si>
  <si>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</si>
  <si>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</si>
  <si>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</si>
  <si>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</si>
  <si>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</si>
  <si>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</si>
  <si>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</si>
  <si>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</si>
  <si>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</si>
  <si>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</si>
  <si>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</si>
  <si>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</si>
  <si>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</si>
  <si>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</si>
  <si>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</si>
  <si>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</si>
  <si>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</si>
  <si>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</si>
  <si>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</si>
  <si>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</si>
  <si>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</si>
  <si>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</si>
  <si>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</si>
  <si>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</si>
  <si>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</si>
  <si>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</si>
  <si>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</si>
  <si>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</si>
  <si>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</si>
  <si>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</si>
  <si>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</si>
  <si>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</si>
  <si>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</si>
  <si>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</si>
  <si>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</si>
  <si>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</si>
  <si>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</si>
  <si>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</si>
  <si>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</si>
  <si>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</si>
  <si>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</si>
  <si>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</si>
  <si>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</si>
  <si>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</si>
  <si>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</si>
  <si>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</si>
  <si>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</si>
  <si>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</si>
  <si>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</si>
  <si>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</si>
  <si>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</si>
  <si>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</si>
  <si>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</si>
  <si>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</si>
  <si>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</si>
  <si>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</si>
  <si>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</si>
  <si>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</si>
  <si>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</si>
  <si>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</si>
  <si>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</si>
  <si>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</si>
  <si>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</si>
  <si>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</si>
  <si>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</si>
  <si>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</si>
  <si>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</si>
  <si>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</si>
  <si>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</si>
  <si>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</si>
  <si>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</si>
  <si>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</si>
  <si>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</si>
  <si>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</si>
  <si>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</si>
  <si>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</si>
  <si>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</si>
  <si>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</si>
  <si>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</si>
  <si>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</si>
  <si>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</si>
  <si>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</si>
  <si>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</si>
  <si>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</si>
  <si>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</si>
  <si>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</si>
  <si>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</si>
  <si>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</si>
  <si>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</si>
  <si>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</si>
  <si>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</si>
  <si>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</si>
  <si>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</si>
  <si>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</si>
  <si>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</si>
  <si>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</si>
  <si>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</si>
  <si>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</si>
  <si>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</si>
  <si>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</si>
  <si>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</si>
  <si>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</si>
  <si>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</si>
  <si>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</si>
  <si>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</si>
  <si>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</si>
  <si>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</si>
  <si>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</si>
  <si>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</si>
  <si>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</si>
  <si>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</si>
  <si>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</si>
  <si>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</si>
  <si>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</si>
  <si>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</si>
  <si>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</si>
  <si>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</si>
  <si>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</si>
  <si>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</si>
  <si>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</si>
  <si>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</si>
  <si>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</si>
  <si>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</si>
  <si>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</si>
  <si>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</si>
  <si>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</si>
  <si>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</si>
  <si>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</si>
  <si>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</si>
  <si>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</si>
  <si>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</si>
  <si>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</si>
  <si>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</si>
  <si>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</si>
  <si>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</si>
  <si>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</si>
  <si>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</si>
  <si>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</si>
  <si>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</si>
  <si>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</si>
  <si>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</si>
  <si>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</si>
  <si>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</si>
  <si>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</si>
  <si>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</si>
  <si>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</si>
  <si>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</si>
  <si>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</si>
  <si>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</si>
  <si>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</si>
  <si>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</si>
  <si>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</si>
  <si>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</si>
  <si>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</si>
  <si>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</si>
  <si>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</si>
  <si>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</si>
  <si>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</si>
  <si>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</si>
  <si>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</si>
  <si>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</si>
  <si>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</si>
  <si>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</si>
  <si>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</si>
  <si>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</si>
  <si>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</si>
  <si>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</si>
  <si>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</si>
  <si>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</si>
  <si>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</si>
  <si>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</si>
  <si>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</si>
  <si>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</si>
  <si>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</si>
  <si>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</si>
  <si>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</si>
  <si>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</si>
  <si>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</si>
  <si>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</si>
  <si>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</si>
  <si>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</si>
  <si>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</si>
  <si>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</si>
  <si>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</si>
  <si>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</si>
  <si>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</si>
  <si>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</si>
  <si>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</si>
  <si>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</si>
  <si>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</si>
  <si>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</si>
  <si>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</si>
  <si>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</si>
  <si>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</si>
  <si>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</si>
  <si>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</si>
  <si>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</si>
  <si>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</si>
  <si>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</si>
  <si>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</si>
  <si>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</si>
  <si>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</si>
  <si>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</si>
  <si>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</si>
  <si>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</si>
  <si>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</si>
  <si>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</si>
  <si>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</si>
  <si>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</si>
  <si>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</si>
  <si>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</si>
  <si>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</si>
  <si>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</si>
  <si>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</si>
  <si>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</si>
  <si>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</si>
  <si>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</si>
  <si>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</si>
  <si>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</si>
  <si>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</si>
  <si>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</si>
  <si>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</si>
  <si>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</si>
  <si>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</si>
  <si>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</si>
  <si>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</si>
  <si>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</si>
  <si>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</si>
  <si>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</si>
  <si>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</si>
  <si>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</si>
  <si>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</si>
  <si>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</si>
  <si>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</si>
  <si>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</si>
  <si>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</si>
  <si>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</si>
  <si>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</si>
  <si>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</si>
  <si>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</si>
  <si>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</si>
  <si>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</si>
  <si>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</si>
  <si>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</si>
  <si>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</si>
  <si>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</si>
  <si>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</si>
  <si>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</si>
  <si>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</si>
  <si>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</si>
  <si>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</si>
  <si>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</si>
  <si>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</si>
  <si>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</si>
  <si>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</si>
  <si>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</si>
  <si>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</si>
  <si>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</si>
  <si>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</si>
  <si>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</si>
  <si>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</si>
  <si>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</si>
  <si>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</si>
  <si>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</si>
  <si>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</si>
  <si>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</si>
  <si>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</si>
  <si>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</si>
  <si>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</si>
  <si>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</si>
  <si>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</si>
  <si>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</si>
  <si>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</si>
  <si>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</si>
  <si>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</si>
  <si>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</si>
  <si>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</si>
  <si>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</si>
  <si>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</si>
  <si>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</si>
  <si>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</si>
  <si>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</si>
  <si>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</si>
  <si>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</si>
  <si>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</si>
  <si>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</si>
  <si>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</si>
  <si>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</si>
  <si>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</si>
  <si>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</si>
  <si>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</si>
  <si>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</si>
  <si>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</si>
  <si>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</si>
  <si>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</si>
  <si>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</si>
  <si>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</si>
  <si>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</si>
  <si>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</si>
  <si>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</si>
  <si>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</si>
  <si>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</si>
  <si>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</si>
  <si>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</si>
  <si>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</si>
  <si>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</si>
  <si>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</si>
  <si>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</si>
  <si>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</si>
  <si>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</si>
  <si>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</si>
  <si>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</si>
  <si>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</si>
  <si>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</si>
  <si>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</si>
  <si>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</si>
  <si>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</si>
  <si>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</si>
  <si>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</si>
  <si>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</si>
  <si>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</si>
  <si>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</si>
  <si>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</si>
  <si>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</si>
  <si>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</si>
  <si>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</si>
  <si>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</si>
  <si>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</si>
  <si>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</si>
  <si>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</si>
  <si>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</si>
  <si>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</si>
  <si>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</si>
  <si>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</si>
  <si>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</si>
  <si>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</si>
  <si>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</si>
  <si>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</si>
  <si>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</si>
  <si>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</si>
  <si>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</si>
  <si>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</si>
  <si>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</si>
  <si>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</si>
  <si>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</si>
  <si>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</si>
  <si>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</si>
  <si>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</si>
  <si>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</si>
  <si>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</si>
  <si>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</si>
  <si>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</si>
  <si>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</si>
  <si>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</si>
  <si>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</si>
  <si>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</si>
  <si>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</si>
  <si>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</si>
  <si>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</si>
  <si>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</si>
  <si>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</si>
  <si>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</si>
  <si>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</si>
  <si>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</si>
  <si>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</si>
  <si>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</si>
  <si>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</si>
  <si>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</si>
  <si>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</si>
  <si>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</si>
  <si>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</si>
  <si>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</si>
  <si>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</si>
  <si>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</si>
  <si>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</si>
  <si>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</si>
  <si>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</si>
  <si>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</si>
  <si>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</si>
  <si>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</si>
  <si>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</si>
  <si>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</si>
  <si>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</si>
  <si>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</si>
  <si>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</si>
  <si>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</si>
  <si>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</si>
  <si>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</si>
  <si>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</si>
  <si>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</si>
  <si>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</si>
  <si>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</si>
  <si>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</si>
  <si>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</si>
  <si>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</si>
  <si>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</si>
  <si>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</si>
  <si>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</si>
  <si>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</si>
  <si>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</si>
  <si>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</si>
  <si>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</si>
  <si>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</si>
  <si>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</si>
  <si>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</si>
  <si>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</si>
  <si>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</si>
  <si>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</si>
  <si>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</si>
  <si>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</si>
  <si>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</si>
  <si>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</si>
  <si>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</si>
  <si>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</si>
  <si>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</si>
  <si>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</si>
  <si>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</si>
  <si>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</si>
  <si>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</si>
  <si>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</si>
  <si>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</si>
  <si>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</si>
  <si>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</si>
  <si>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</si>
  <si>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</si>
  <si>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</si>
  <si>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</si>
  <si>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</si>
  <si>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</si>
  <si>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</si>
  <si>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</si>
  <si>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</si>
  <si>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</si>
  <si>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</si>
  <si>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</si>
  <si>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</si>
  <si>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</si>
  <si>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</si>
  <si>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</si>
  <si>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</si>
  <si>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</si>
  <si>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</si>
  <si>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</si>
  <si>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</si>
  <si>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</si>
  <si>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</si>
  <si>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</si>
  <si>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</si>
  <si>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</si>
  <si>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</si>
  <si>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</si>
  <si>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</si>
  <si>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</si>
  <si>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</si>
  <si>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</si>
  <si>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</si>
  <si>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</si>
  <si>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</si>
  <si>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</si>
  <si>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</si>
  <si>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</si>
  <si>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</si>
  <si>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</si>
  <si>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</si>
  <si>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</si>
  <si>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</si>
  <si>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</si>
  <si>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</si>
  <si>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</si>
  <si>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</si>
  <si>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</si>
  <si>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</si>
  <si>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</si>
  <si>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</si>
  <si>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</si>
  <si>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</si>
  <si>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</si>
  <si>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</si>
  <si>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</si>
  <si>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</si>
  <si>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</si>
  <si>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</si>
  <si>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</si>
  <si>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</si>
  <si>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</si>
  <si>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</si>
  <si>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</si>
  <si>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</si>
  <si>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</si>
  <si>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</si>
  <si>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</si>
  <si>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</si>
  <si>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</si>
  <si>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</si>
  <si>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</si>
  <si>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</si>
  <si>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</si>
  <si>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</si>
  <si>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</si>
  <si>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</si>
  <si>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</si>
  <si>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</si>
  <si>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</si>
  <si>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</si>
  <si>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</si>
  <si>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</si>
  <si>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</si>
  <si>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</si>
  <si>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</si>
  <si>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</si>
  <si>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</si>
  <si>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</si>
  <si>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</si>
  <si>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</si>
  <si>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</si>
  <si>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</si>
  <si>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</si>
  <si>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</si>
  <si>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</si>
  <si>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</si>
  <si>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</si>
  <si>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</si>
  <si>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</si>
  <si>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</si>
  <si>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</si>
  <si>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</si>
  <si>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</si>
  <si>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</si>
  <si>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</si>
  <si>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</si>
  <si>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</si>
  <si>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</si>
  <si>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</si>
  <si>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</si>
  <si>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</si>
  <si>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</si>
  <si>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</si>
  <si>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</si>
  <si>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</si>
  <si>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</si>
  <si>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</si>
  <si>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</si>
  <si>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</si>
  <si>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</si>
  <si>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</si>
  <si>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</si>
  <si>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</si>
  <si>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</si>
  <si>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</si>
  <si>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</si>
  <si>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</si>
  <si>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</si>
  <si>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</si>
  <si>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</si>
  <si>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</si>
  <si>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</si>
  <si>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</si>
  <si>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</si>
  <si>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</si>
  <si>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</si>
  <si>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</si>
  <si>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</si>
  <si>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</si>
  <si>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</si>
  <si>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</si>
  <si>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</si>
  <si>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</si>
  <si>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</si>
  <si>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</si>
  <si>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</si>
  <si>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</si>
  <si>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</si>
  <si>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</si>
  <si>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</si>
  <si>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</si>
  <si>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</si>
  <si>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</si>
  <si>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</si>
  <si>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</si>
  <si>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</si>
  <si>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</si>
  <si>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</si>
  <si>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</si>
  <si>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</si>
  <si>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</si>
  <si>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</si>
  <si>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</si>
  <si>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</si>
  <si>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</si>
  <si>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</si>
  <si>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</si>
  <si>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</si>
  <si>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</si>
  <si>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</si>
  <si>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</si>
  <si>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</si>
  <si>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</si>
  <si>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</si>
  <si>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</si>
  <si>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</si>
  <si>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</si>
  <si>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</si>
  <si>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</si>
  <si>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</si>
  <si>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</si>
  <si>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</si>
  <si>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</si>
  <si>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</si>
  <si>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</si>
  <si>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</si>
  <si>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</si>
  <si>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</si>
  <si>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</si>
  <si>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</si>
  <si>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</si>
  <si>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</si>
  <si>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</si>
  <si>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</si>
  <si>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</si>
  <si>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</si>
  <si>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</si>
  <si>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</si>
  <si>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</si>
  <si>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</si>
  <si>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</si>
  <si>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</si>
  <si>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</si>
  <si>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</si>
  <si>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</si>
  <si>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</si>
  <si>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</si>
  <si>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</si>
  <si>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</si>
  <si>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</si>
  <si>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</si>
  <si>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</si>
  <si>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</si>
  <si>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</si>
  <si>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</si>
  <si>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</si>
  <si>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</si>
  <si>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</si>
  <si>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</si>
  <si>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</si>
  <si>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</si>
  <si>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</si>
  <si>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</si>
  <si>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</si>
  <si>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</si>
  <si>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</si>
  <si>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</si>
  <si>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</si>
  <si>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</si>
  <si>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</si>
  <si>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</si>
  <si>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</si>
  <si>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</si>
  <si>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</si>
  <si>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</si>
  <si>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</si>
  <si>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</si>
  <si>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</si>
  <si>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</si>
  <si>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</si>
  <si>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</si>
  <si>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</si>
  <si>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</si>
  <si>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</si>
  <si>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</si>
  <si>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</si>
  <si>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</si>
  <si>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</si>
  <si>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</si>
  <si>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</si>
  <si>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</si>
  <si>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</si>
  <si>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</si>
  <si>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</si>
  <si>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</si>
  <si>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</si>
  <si>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</si>
  <si>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</si>
  <si>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</si>
  <si>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</si>
  <si>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</si>
  <si>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</si>
  <si>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</si>
  <si>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</si>
  <si>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</si>
  <si>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</si>
  <si>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</si>
  <si>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</si>
  <si>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</si>
  <si>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</si>
  <si>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</si>
  <si>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</si>
  <si>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</si>
  <si>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</si>
  <si>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</si>
  <si>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</si>
  <si>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</si>
  <si>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</si>
  <si>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</si>
  <si>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</si>
  <si>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</si>
  <si>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</si>
  <si>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</si>
  <si>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</si>
  <si>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</si>
  <si>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</si>
  <si>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</si>
  <si>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</si>
  <si>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</si>
  <si>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</si>
  <si>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</si>
  <si>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</si>
  <si>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</si>
  <si>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</si>
  <si>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</si>
  <si>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</si>
  <si>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</si>
  <si>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</si>
  <si>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</si>
  <si>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</si>
  <si>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</si>
  <si>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</si>
  <si>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</si>
  <si>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</si>
  <si>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</si>
  <si>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</si>
  <si>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</si>
  <si>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</si>
  <si>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</si>
  <si>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</si>
  <si>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</si>
  <si>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</si>
  <si>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</si>
  <si>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</si>
  <si>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</si>
  <si>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</si>
  <si>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</si>
  <si>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</si>
  <si>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</si>
  <si>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</si>
  <si>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</si>
  <si>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</si>
  <si>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</si>
  <si>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</si>
  <si>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</si>
  <si>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</si>
  <si>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</si>
  <si>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</si>
  <si>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</si>
  <si>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</si>
  <si>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</si>
  <si>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</si>
  <si>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</si>
  <si>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</si>
  <si>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</si>
  <si>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</si>
  <si>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</si>
  <si>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</si>
  <si>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</si>
  <si>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</si>
  <si>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</si>
  <si>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</si>
  <si>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</si>
  <si>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</si>
  <si>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</si>
  <si>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</si>
  <si>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</si>
  <si>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</si>
  <si>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</si>
  <si>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</si>
  <si>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</si>
  <si>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</si>
  <si>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</si>
  <si>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</si>
  <si>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</si>
  <si>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</si>
  <si>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</si>
  <si>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</si>
  <si>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</si>
  <si>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</si>
  <si>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</si>
  <si>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</si>
  <si>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</si>
  <si>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</si>
  <si>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</si>
  <si>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</si>
  <si>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</si>
  <si>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</si>
  <si>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</si>
  <si>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</si>
  <si>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</si>
  <si>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</si>
  <si>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</si>
  <si>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</si>
  <si>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</si>
  <si>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</si>
  <si>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</si>
  <si>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</si>
  <si>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</si>
  <si>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</si>
  <si>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</si>
  <si>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</si>
  <si>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</si>
  <si>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</si>
  <si>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</si>
  <si>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</si>
  <si>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</si>
  <si>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</si>
  <si>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</si>
  <si>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</si>
  <si>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</si>
  <si>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</si>
  <si>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</si>
  <si>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</si>
  <si>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</si>
  <si>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</si>
  <si>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</si>
  <si>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</si>
  <si>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</si>
  <si>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</si>
  <si>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</si>
  <si>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</si>
  <si>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</si>
  <si>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</si>
  <si>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</si>
  <si>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</si>
  <si>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</si>
  <si>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</si>
  <si>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</si>
  <si>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</si>
  <si>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</si>
  <si>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</si>
  <si>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</si>
  <si>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</si>
  <si>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</si>
  <si>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</si>
  <si>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</si>
  <si>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</si>
  <si>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</si>
  <si>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</si>
  <si>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</si>
  <si>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</si>
  <si>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</si>
  <si>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</si>
  <si>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</si>
  <si>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</si>
  <si>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</si>
  <si>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</si>
  <si>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</si>
  <si>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</si>
  <si>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</si>
  <si>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</si>
  <si>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</si>
  <si>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</si>
  <si>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</si>
  <si>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</si>
  <si>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</si>
  <si>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</si>
  <si>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</si>
  <si>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</si>
  <si>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</si>
  <si>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</si>
  <si>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</si>
  <si>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</si>
  <si>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</si>
  <si>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</si>
  <si>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</si>
  <si>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</si>
  <si>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</si>
  <si>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</si>
  <si>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</si>
  <si>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</si>
  <si>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</si>
  <si>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</si>
  <si>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</si>
  <si>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</si>
  <si>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</si>
  <si>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</si>
  <si>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</si>
  <si>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</si>
  <si>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</si>
  <si>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</si>
  <si>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</si>
  <si>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</si>
  <si>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</si>
  <si>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</si>
  <si>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</si>
  <si>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</si>
  <si>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</si>
  <si>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</si>
  <si>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</si>
  <si>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</si>
  <si>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</si>
  <si>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</si>
  <si>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</si>
  <si>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</si>
  <si>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</si>
  <si>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</si>
  <si>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</si>
  <si>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</si>
  <si>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</si>
  <si>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</si>
  <si>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</si>
  <si>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</si>
  <si>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</si>
  <si>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</si>
  <si>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</si>
  <si>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</si>
  <si>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</si>
  <si>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</si>
  <si>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</si>
  <si>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</si>
  <si>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</si>
  <si>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</si>
  <si>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</si>
  <si>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</si>
  <si>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</si>
  <si>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</si>
  <si>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</si>
  <si>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</si>
  <si>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</si>
  <si>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</si>
  <si>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</si>
  <si>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</si>
  <si>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</si>
  <si>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</si>
  <si>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</si>
  <si>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</si>
  <si>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</si>
  <si>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</si>
  <si>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</si>
  <si>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</si>
  <si>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</si>
  <si>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</si>
  <si>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</si>
  <si>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</si>
  <si>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</si>
  <si>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</si>
  <si>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</si>
  <si>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</si>
  <si>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</si>
  <si>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</si>
  <si>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</si>
  <si>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</si>
  <si>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</si>
  <si>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</si>
  <si>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</si>
  <si>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</si>
  <si>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</si>
  <si>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</si>
  <si>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</si>
  <si>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</si>
  <si>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</si>
  <si>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</si>
  <si>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</si>
  <si>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</si>
  <si>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</si>
  <si>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</si>
  <si>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</si>
  <si>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</si>
  <si>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</si>
  <si>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</si>
  <si>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</si>
  <si>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</si>
  <si>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</si>
  <si>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</si>
  <si>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</si>
  <si>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</si>
  <si>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</si>
  <si>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</si>
  <si>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</si>
  <si>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</si>
  <si>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</si>
  <si>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</si>
  <si>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</si>
  <si>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</si>
  <si>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</si>
  <si>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</si>
  <si>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</si>
  <si>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</si>
  <si>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</si>
  <si>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</si>
  <si>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</si>
  <si>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</si>
  <si>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</si>
  <si>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</si>
  <si>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</si>
  <si>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</si>
  <si>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</si>
  <si>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</si>
  <si>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</si>
  <si>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</si>
  <si>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</si>
  <si>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</si>
  <si>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</si>
  <si>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</si>
  <si>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</si>
  <si>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</si>
  <si>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</si>
  <si>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</si>
  <si>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</si>
  <si>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</si>
  <si>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</si>
  <si>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</si>
  <si>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</si>
  <si>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</si>
  <si>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</si>
  <si>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</si>
  <si>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</si>
  <si>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</si>
  <si>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</si>
  <si>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</si>
  <si>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</si>
  <si>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</si>
  <si>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</si>
  <si>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</si>
  <si>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</si>
  <si>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</si>
  <si>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</si>
  <si>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</si>
  <si>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</si>
  <si>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</si>
  <si>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</si>
  <si>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</si>
  <si>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</si>
  <si>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</si>
  <si>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</si>
  <si>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</si>
  <si>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</si>
  <si>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</si>
  <si>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</si>
  <si>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</si>
  <si>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</si>
  <si>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</si>
  <si>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</si>
  <si>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</si>
  <si>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</si>
  <si>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</si>
  <si>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</si>
  <si>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</si>
  <si>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</si>
  <si>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</si>
  <si>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</si>
  <si>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</si>
  <si>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</si>
  <si>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</si>
  <si>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</si>
  <si>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</si>
  <si>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</si>
  <si>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</si>
  <si>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</si>
  <si>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</si>
  <si>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</si>
  <si>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</si>
  <si>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</si>
  <si>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</si>
  <si>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</si>
  <si>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</si>
  <si>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</si>
  <si>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</si>
  <si>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</si>
  <si>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</si>
  <si>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</si>
  <si>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</si>
  <si>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</si>
  <si>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</si>
  <si>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</si>
  <si>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</si>
  <si>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</si>
  <si>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</si>
  <si>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</si>
  <si>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</si>
  <si>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</si>
  <si>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</si>
  <si>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</si>
  <si>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</si>
  <si>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</si>
  <si>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</si>
  <si>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</si>
  <si>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</si>
  <si>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</si>
  <si>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</si>
  <si>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</si>
  <si>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</si>
  <si>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</si>
  <si>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</si>
  <si>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</si>
  <si>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</si>
  <si>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</si>
  <si>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</si>
  <si>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</si>
  <si>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</si>
  <si>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</si>
  <si>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</si>
  <si>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</si>
  <si>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</si>
  <si>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</si>
  <si>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</si>
  <si>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</si>
  <si>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</si>
  <si>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</si>
  <si>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</si>
  <si>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</si>
  <si>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</si>
  <si>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</si>
  <si>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</si>
  <si>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</si>
  <si>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</si>
  <si>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</si>
  <si>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</si>
  <si>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</si>
  <si>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</si>
  <si>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</si>
  <si>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</si>
  <si>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</si>
  <si>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</si>
  <si>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</si>
  <si>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</si>
  <si>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</si>
  <si>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</si>
  <si>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</si>
  <si>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</si>
  <si>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</si>
  <si>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</si>
  <si>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</si>
  <si>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</si>
  <si>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</si>
  <si>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</si>
  <si>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</si>
  <si>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</si>
  <si>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</si>
  <si>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</si>
  <si>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</si>
  <si>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</si>
  <si>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</si>
  <si>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</si>
  <si>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</si>
  <si>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</si>
  <si>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</si>
  <si>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</si>
  <si>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</si>
  <si>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</si>
  <si>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</si>
  <si>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</si>
  <si>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</si>
  <si>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</si>
  <si>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</si>
  <si>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</si>
  <si>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</si>
  <si>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</si>
  <si>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</si>
  <si>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</si>
  <si>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</si>
  <si>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</si>
  <si>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</si>
  <si>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</si>
  <si>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</si>
  <si>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</si>
  <si>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</si>
  <si>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</si>
  <si>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</si>
  <si>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</si>
  <si>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</si>
  <si>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</si>
  <si>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</si>
  <si>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</si>
  <si>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</si>
  <si>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</si>
  <si>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</si>
  <si>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</si>
  <si>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</si>
  <si>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</si>
  <si>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</si>
  <si>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</si>
  <si>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</si>
  <si>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</si>
  <si>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</si>
  <si>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</si>
  <si>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</si>
  <si>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</si>
  <si>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</si>
  <si>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</si>
  <si>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</si>
  <si>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</si>
  <si>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</si>
  <si>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</si>
  <si>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</si>
  <si>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</si>
  <si>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</si>
  <si>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</si>
  <si>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</si>
  <si>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</si>
  <si>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</si>
  <si>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</si>
  <si>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</si>
  <si>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</si>
  <si>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</si>
  <si>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</si>
  <si>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</si>
  <si>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</si>
  <si>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</si>
  <si>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</si>
  <si>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</si>
  <si>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</si>
  <si>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</si>
  <si>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</si>
  <si>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</si>
  <si>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</si>
  <si>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</si>
  <si>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</si>
  <si>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</si>
  <si>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</si>
  <si>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</si>
  <si>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</si>
  <si>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</si>
  <si>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</si>
  <si>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</si>
  <si>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</si>
  <si>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</si>
  <si>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</si>
  <si>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</si>
  <si>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</si>
  <si>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</si>
  <si>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</si>
  <si>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</si>
  <si>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</si>
  <si>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</si>
  <si>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</si>
  <si>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</si>
  <si>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</si>
  <si>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</si>
  <si>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</si>
  <si>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</si>
  <si>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</si>
  <si>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</si>
  <si>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</si>
  <si>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</si>
  <si>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</si>
  <si>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</si>
  <si>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</si>
  <si>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</si>
  <si>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</si>
  <si>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</si>
  <si>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</si>
  <si>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</si>
  <si>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</si>
  <si>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</si>
  <si>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</si>
  <si>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</si>
  <si>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</si>
  <si>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</si>
  <si>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</si>
  <si>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</si>
  <si>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</si>
  <si>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</si>
  <si>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</si>
  <si>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</si>
  <si>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</si>
  <si>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</si>
  <si>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</si>
  <si>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</si>
  <si>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</si>
  <si>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</si>
  <si>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</si>
  <si>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</si>
  <si>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</si>
  <si>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</si>
  <si>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</si>
  <si>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</si>
  <si>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</si>
  <si>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</si>
  <si>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</si>
  <si>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</si>
  <si>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</si>
  <si>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</si>
  <si>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</si>
  <si>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</si>
  <si>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</si>
  <si>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</si>
  <si>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</si>
  <si>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</si>
  <si>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</si>
  <si>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</si>
  <si>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</si>
  <si>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</si>
  <si>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</si>
  <si>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</si>
  <si>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</si>
  <si>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</si>
  <si>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</si>
  <si>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</si>
  <si>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</si>
  <si>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</si>
  <si>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</si>
  <si>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</si>
  <si>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</si>
  <si>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</si>
  <si>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</si>
  <si>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</si>
  <si>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</si>
  <si>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</si>
  <si>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</si>
  <si>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</si>
  <si>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</si>
  <si>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</si>
  <si>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</si>
  <si>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</si>
  <si>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</si>
  <si>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</si>
  <si>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</si>
  <si>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</si>
  <si>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</si>
  <si>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</si>
  <si>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</si>
  <si>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</si>
  <si>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</si>
  <si>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</si>
  <si>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</si>
  <si>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</si>
  <si>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</si>
  <si>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</si>
  <si>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</si>
  <si>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</si>
  <si>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</si>
  <si>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</si>
  <si>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</si>
  <si>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</si>
  <si>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</si>
  <si>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</si>
  <si>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</si>
  <si>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</si>
  <si>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</si>
  <si>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</si>
  <si>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</si>
  <si>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</si>
  <si>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</si>
  <si>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</si>
  <si>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</si>
  <si>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</si>
  <si>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</si>
  <si>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</si>
  <si>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</si>
  <si>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</si>
  <si>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</si>
  <si>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</si>
  <si>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</si>
  <si>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</si>
  <si>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</si>
  <si>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</si>
  <si>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</si>
  <si>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</si>
  <si>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</si>
  <si>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</si>
  <si>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</si>
  <si>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</si>
  <si>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</si>
  <si>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</si>
  <si>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</si>
  <si>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</si>
  <si>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</si>
  <si>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</si>
  <si>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</si>
  <si>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</si>
  <si>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</si>
  <si>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</si>
  <si>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</si>
  <si>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</si>
  <si>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</si>
  <si>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</si>
  <si>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</si>
  <si>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</si>
  <si>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</si>
  <si>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</si>
  <si>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</si>
  <si>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</si>
  <si>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</si>
  <si>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</si>
  <si>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</si>
  <si>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</si>
  <si>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</si>
  <si>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</si>
  <si>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</si>
  <si>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</si>
  <si>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</si>
  <si>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</si>
  <si>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</si>
  <si>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</si>
  <si>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</si>
  <si>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</si>
  <si>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</si>
  <si>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</si>
  <si>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</si>
  <si>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</si>
  <si>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</si>
  <si>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</si>
  <si>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</si>
  <si>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</si>
  <si>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</si>
  <si>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</si>
  <si>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</si>
  <si>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</si>
  <si>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</si>
  <si>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</si>
  <si>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</si>
  <si>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</si>
  <si>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</si>
  <si>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</si>
  <si>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</si>
  <si>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</si>
  <si>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</si>
  <si>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</si>
  <si>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</si>
  <si>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</si>
  <si>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</si>
  <si>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</si>
  <si>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</si>
  <si>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</si>
  <si>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</si>
  <si>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</si>
  <si>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</si>
  <si>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</si>
  <si>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</si>
  <si>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</si>
  <si>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</si>
  <si>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</si>
  <si>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</si>
  <si>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</si>
  <si>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</si>
  <si>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</si>
  <si>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</si>
  <si>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</si>
  <si>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</si>
  <si>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</si>
  <si>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</si>
  <si>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</si>
  <si>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</si>
  <si>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</si>
  <si>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</si>
  <si>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</si>
  <si>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</si>
  <si>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</si>
  <si>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</si>
  <si>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</si>
  <si>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</si>
  <si>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</si>
  <si>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</si>
  <si>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</si>
  <si>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</si>
  <si>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</si>
  <si>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</si>
  <si>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</si>
  <si>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</si>
  <si>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</si>
  <si>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</si>
  <si>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</si>
  <si>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</si>
  <si>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</si>
  <si>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</si>
  <si>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</si>
  <si>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</si>
  <si>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</si>
  <si>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</si>
  <si>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</si>
  <si>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</si>
  <si>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</si>
  <si>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</si>
  <si>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</si>
  <si>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</si>
  <si>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</si>
  <si>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</si>
  <si>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</si>
  <si>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</si>
  <si>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</si>
  <si>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</si>
  <si>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</si>
  <si>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</si>
  <si>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</si>
  <si>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</si>
  <si>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</si>
  <si>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</si>
  <si>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</si>
  <si>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</si>
  <si>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</si>
  <si>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</si>
  <si>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</si>
  <si>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</si>
  <si>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</si>
  <si>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</si>
  <si>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</si>
  <si>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</si>
  <si>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</si>
  <si>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</si>
  <si>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</si>
  <si>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</si>
  <si>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</si>
  <si>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</si>
  <si>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</si>
  <si>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</si>
  <si>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</si>
  <si>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</si>
  <si>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</si>
  <si>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</si>
  <si>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</si>
  <si>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</si>
  <si>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</si>
  <si>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</si>
  <si>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</si>
  <si>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</si>
  <si>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</si>
  <si>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</si>
  <si>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</si>
  <si>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</si>
  <si>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</si>
  <si>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</si>
  <si>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</si>
  <si>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</si>
  <si>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</si>
  <si>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</si>
  <si>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</si>
  <si>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</si>
  <si>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</si>
  <si>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</si>
  <si>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</si>
  <si>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</si>
  <si>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</si>
  <si>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</si>
  <si>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</si>
  <si>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</si>
  <si>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</si>
  <si>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</si>
  <si>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</si>
  <si>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</si>
  <si>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</si>
  <si>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</si>
  <si>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</si>
  <si>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</si>
  <si>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</si>
  <si>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</si>
  <si>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</si>
  <si>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</si>
  <si>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</si>
  <si>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</si>
  <si>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</si>
  <si>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</si>
  <si>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</si>
  <si>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</si>
  <si>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</si>
  <si>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</si>
  <si>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</si>
  <si>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</si>
  <si>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</si>
  <si>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</si>
  <si>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</si>
  <si>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</si>
  <si>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</si>
  <si>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</si>
  <si>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</si>
  <si>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</si>
  <si>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</si>
  <si>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</si>
  <si>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</si>
  <si>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</si>
  <si>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</si>
  <si>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</si>
  <si>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</si>
  <si>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</si>
  <si>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</si>
  <si>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</si>
  <si>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</si>
  <si>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</si>
  <si>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</si>
  <si>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</si>
  <si>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</si>
  <si>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</si>
  <si>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</si>
  <si>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</si>
  <si>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</si>
  <si>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</si>
  <si>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</si>
  <si>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</si>
  <si>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</si>
  <si>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</si>
  <si>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</si>
  <si>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</si>
  <si>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</si>
  <si>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</si>
  <si>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</si>
  <si>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</si>
  <si>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</si>
  <si>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</si>
  <si>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</si>
  <si>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</si>
  <si>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</si>
  <si>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</si>
  <si>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</si>
  <si>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</si>
  <si>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</si>
  <si>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</si>
  <si>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</si>
  <si>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</si>
  <si>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</si>
  <si>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</si>
  <si>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</si>
  <si>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</si>
  <si>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</si>
  <si>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</si>
  <si>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</si>
  <si>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</si>
  <si>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</si>
  <si>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</si>
  <si>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</si>
  <si>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</si>
  <si>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</si>
  <si>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</si>
  <si>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</si>
  <si>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</si>
  <si>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</si>
  <si>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</si>
  <si>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</si>
  <si>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</si>
  <si>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</si>
  <si>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</si>
  <si>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</si>
  <si>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</si>
  <si>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</si>
  <si>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</si>
  <si>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</si>
  <si>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</si>
  <si>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</si>
  <si>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</si>
  <si>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</si>
  <si>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</si>
  <si>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</si>
  <si>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</si>
  <si>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</si>
  <si>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</si>
  <si>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</si>
  <si>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</si>
  <si>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</si>
  <si>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</si>
  <si>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</si>
  <si>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</si>
  <si>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</si>
  <si>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</si>
  <si>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</si>
  <si>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</si>
  <si>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</si>
  <si>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</si>
  <si>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</si>
  <si>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</si>
  <si>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</si>
  <si>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</si>
  <si>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</si>
  <si>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</si>
  <si>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</si>
  <si>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</si>
  <si>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</si>
  <si>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</si>
  <si>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</si>
  <si>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</si>
  <si>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</si>
  <si>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</si>
  <si>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</si>
  <si>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</si>
  <si>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</si>
  <si>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</si>
  <si>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</si>
  <si>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</si>
  <si>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</si>
  <si>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</si>
  <si>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</si>
  <si>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</si>
  <si>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</si>
  <si>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</si>
  <si>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</si>
  <si>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</si>
  <si>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</si>
  <si>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</si>
  <si>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</si>
  <si>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</si>
  <si>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</si>
  <si>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</si>
  <si>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</si>
  <si>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</si>
  <si>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</si>
  <si>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</si>
  <si>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</si>
  <si>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</si>
  <si>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</si>
  <si>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</si>
  <si>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</si>
  <si>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</si>
  <si>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</si>
  <si>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</si>
  <si>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</si>
  <si>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</si>
  <si>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</si>
  <si>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</si>
  <si>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</si>
  <si>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</si>
  <si>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</si>
  <si>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</si>
  <si>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</si>
  <si>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</si>
  <si>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</si>
  <si>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</si>
  <si>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</si>
  <si>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</si>
  <si>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</si>
  <si>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</si>
  <si>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</si>
  <si>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</si>
  <si>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</si>
  <si>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</si>
  <si>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</si>
  <si>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</si>
  <si>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</si>
  <si>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</si>
  <si>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</si>
  <si>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</si>
  <si>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</si>
  <si>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</si>
  <si>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</si>
  <si>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</si>
  <si>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</si>
  <si>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</si>
  <si>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</si>
  <si>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</si>
  <si>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</si>
  <si>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</si>
  <si>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</si>
  <si>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</si>
  <si>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</si>
  <si>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</si>
  <si>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</si>
  <si>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</si>
  <si>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</si>
  <si>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</si>
  <si>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</si>
  <si>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</si>
  <si>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</si>
  <si>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</si>
  <si>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</si>
  <si>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</si>
  <si>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</si>
  <si>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</si>
  <si>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</si>
  <si>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</si>
  <si>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</si>
  <si>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</si>
  <si>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</si>
  <si>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</si>
  <si>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</si>
  <si>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</si>
  <si>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</si>
  <si>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</si>
  <si>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</si>
  <si>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</si>
  <si>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</si>
  <si>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</si>
  <si>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</si>
  <si>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</si>
  <si>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</si>
  <si>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</si>
  <si>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</si>
  <si>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</si>
  <si>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</si>
  <si>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</si>
  <si>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</si>
  <si>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</si>
  <si>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</si>
  <si>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</si>
  <si>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</si>
  <si>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</si>
  <si>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</si>
  <si>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</si>
  <si>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</si>
  <si>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</si>
  <si>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</si>
  <si>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</si>
  <si>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</si>
  <si>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</si>
  <si>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</si>
  <si>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</si>
  <si>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</si>
  <si>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</si>
  <si>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</si>
  <si>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</si>
  <si>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</si>
  <si>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</si>
  <si>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</si>
  <si>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</si>
  <si>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</si>
  <si>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</si>
  <si>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</si>
  <si>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</si>
  <si>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</si>
  <si>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</si>
  <si>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</si>
  <si>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</si>
  <si>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</si>
  <si>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</si>
  <si>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</si>
  <si>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</si>
  <si>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</si>
  <si>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</si>
  <si>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</si>
  <si>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</si>
  <si>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</si>
  <si>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</si>
  <si>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</si>
  <si>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</si>
  <si>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</si>
  <si>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</si>
  <si>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</si>
  <si>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</si>
  <si>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</si>
  <si>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</si>
  <si>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</si>
  <si>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</si>
  <si>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</si>
  <si>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</si>
  <si>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</si>
  <si>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</si>
  <si>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</si>
  <si>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</si>
  <si>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</si>
  <si>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</si>
  <si>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</si>
  <si>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</si>
  <si>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</si>
  <si>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</si>
  <si>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</si>
  <si>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</si>
  <si>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</si>
  <si>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</si>
  <si>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</si>
  <si>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</si>
  <si>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</si>
  <si>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</si>
  <si>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</si>
  <si>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</si>
  <si>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</si>
  <si>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</si>
  <si>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</si>
  <si>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</si>
  <si>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</si>
  <si>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</si>
  <si>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</si>
  <si>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</si>
  <si>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</si>
  <si>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</si>
  <si>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</si>
  <si>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</si>
  <si>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</si>
  <si>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</si>
  <si>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</si>
  <si>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</si>
  <si>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</si>
  <si>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</si>
  <si>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</si>
  <si>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</si>
  <si>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</si>
  <si>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</si>
  <si>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</si>
  <si>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</si>
  <si>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</si>
  <si>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</si>
  <si>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</si>
  <si>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</si>
  <si>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</si>
  <si>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</si>
  <si>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</si>
  <si>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</si>
  <si>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</si>
  <si>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</si>
  <si>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</si>
  <si>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</si>
  <si>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</si>
  <si>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</si>
  <si>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</si>
  <si>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</si>
  <si>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</si>
  <si>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</si>
  <si>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</si>
  <si>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</si>
  <si>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</si>
  <si>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</si>
  <si>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</si>
  <si>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</si>
  <si>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</si>
  <si>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</si>
  <si>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</si>
  <si>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</si>
  <si>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</si>
  <si>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</si>
  <si>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</si>
  <si>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</si>
  <si>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</si>
  <si>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</si>
  <si>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</si>
  <si>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</si>
  <si>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</si>
  <si>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</si>
  <si>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</si>
  <si>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</si>
  <si>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</si>
  <si>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</si>
  <si>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</si>
  <si>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</si>
  <si>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</si>
  <si>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</si>
  <si>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</si>
  <si>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</si>
  <si>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</si>
  <si>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</si>
  <si>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</si>
  <si>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</si>
  <si>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</si>
  <si>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</si>
  <si>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</si>
  <si>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</si>
  <si>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</si>
  <si>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</si>
  <si>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</si>
  <si>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</si>
  <si>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</si>
  <si>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</si>
  <si>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</si>
  <si>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</si>
  <si>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</si>
  <si>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</si>
  <si>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</si>
  <si>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</si>
  <si>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</si>
  <si>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</si>
  <si>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</si>
  <si>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</si>
  <si>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</si>
  <si>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</si>
  <si>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</si>
  <si>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</si>
  <si>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</si>
  <si>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</si>
  <si>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</si>
  <si>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</si>
  <si>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</si>
  <si>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</si>
  <si>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</si>
  <si>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</si>
  <si>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</si>
  <si>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</si>
  <si>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</si>
  <si>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</si>
  <si>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</si>
  <si>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</si>
  <si>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</si>
  <si>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</si>
  <si>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</si>
  <si>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</si>
  <si>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</si>
  <si>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</si>
  <si>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</si>
  <si>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</si>
  <si>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</si>
  <si>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</si>
  <si>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</si>
  <si>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</si>
  <si>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</si>
  <si>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</si>
  <si>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</si>
  <si>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</si>
  <si>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</si>
  <si>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</si>
  <si>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</si>
  <si>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</si>
  <si>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</si>
  <si>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</si>
  <si>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</si>
  <si>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</si>
  <si>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</si>
  <si>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</si>
  <si>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</si>
  <si>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</si>
  <si>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</si>
  <si>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</si>
  <si>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</si>
  <si>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</si>
  <si>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</si>
  <si>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</si>
  <si>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</si>
  <si>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</si>
  <si>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</si>
  <si>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</si>
  <si>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</si>
  <si>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</si>
  <si>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</si>
  <si>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</si>
  <si>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</si>
  <si>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</si>
  <si>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</si>
  <si>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</si>
  <si>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</si>
  <si>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</si>
  <si>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</si>
  <si>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</si>
  <si>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</si>
  <si>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</si>
  <si>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</si>
  <si>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</si>
  <si>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</si>
  <si>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</si>
  <si>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</si>
  <si>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</si>
  <si>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</si>
  <si>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</si>
  <si>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</si>
  <si>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</si>
  <si>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</si>
  <si>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</si>
  <si>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</si>
  <si>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</si>
  <si>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</si>
  <si>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</si>
  <si>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</si>
  <si>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</si>
  <si>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</si>
  <si>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</si>
  <si>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</si>
  <si>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</si>
  <si>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</si>
  <si>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</si>
  <si>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</si>
  <si>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</si>
  <si>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</si>
  <si>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</si>
  <si>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</si>
  <si>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</si>
  <si>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</si>
  <si>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</si>
  <si>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</si>
  <si>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</si>
  <si>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</si>
  <si>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</si>
  <si>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</si>
  <si>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</si>
  <si>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</si>
  <si>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</si>
  <si>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</si>
  <si>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</si>
  <si>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</si>
  <si>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</si>
  <si>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</si>
  <si>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</si>
  <si>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</si>
  <si>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</si>
  <si>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</si>
  <si>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</si>
  <si>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</si>
  <si>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</si>
  <si>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</si>
  <si>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</si>
  <si>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</si>
  <si>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</si>
  <si>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</si>
  <si>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</si>
  <si>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</si>
  <si>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</si>
  <si>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</si>
  <si>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</si>
  <si>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</si>
  <si>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</si>
  <si>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</si>
  <si>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</si>
  <si>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</si>
  <si>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</si>
  <si>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</si>
  <si>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</si>
  <si>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</si>
  <si>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</si>
  <si>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</si>
  <si>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</si>
  <si>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</si>
  <si>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</si>
  <si>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</si>
  <si>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</si>
  <si>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</si>
  <si>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</si>
  <si>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</si>
  <si>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</si>
  <si>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</si>
  <si>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</si>
  <si>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</si>
  <si>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</si>
  <si>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</si>
  <si>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</si>
  <si>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</si>
  <si>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</si>
  <si>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</si>
  <si>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</si>
  <si>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</si>
  <si>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</si>
  <si>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</si>
  <si>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</si>
  <si>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</si>
  <si>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</si>
  <si>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</si>
  <si>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</si>
  <si>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</si>
  <si>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</si>
  <si>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</si>
  <si>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</si>
  <si>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</si>
  <si>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</si>
  <si>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</si>
  <si>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</si>
  <si>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</si>
  <si>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</si>
  <si>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</si>
  <si>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</si>
  <si>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</si>
  <si>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</si>
  <si>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</si>
  <si>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</si>
  <si>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</si>
  <si>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</si>
  <si>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</si>
  <si>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</si>
  <si>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</si>
  <si>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</si>
  <si>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</si>
  <si>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</si>
  <si>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</si>
  <si>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</si>
  <si>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</si>
  <si>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</si>
  <si>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</si>
  <si>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</si>
  <si>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</si>
  <si>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</si>
  <si>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</si>
  <si>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</si>
  <si>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</si>
  <si>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</si>
  <si>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</si>
  <si>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</si>
  <si>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</si>
  <si>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</si>
  <si>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</si>
  <si>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</si>
  <si>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</si>
  <si>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</si>
  <si>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</si>
  <si>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</si>
  <si>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</si>
  <si>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</si>
  <si>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</si>
  <si>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</si>
  <si>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</si>
  <si>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</si>
  <si>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</si>
  <si>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</si>
  <si>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</si>
  <si>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</si>
  <si>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</si>
  <si>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</si>
  <si>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</si>
  <si>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</si>
  <si>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</si>
  <si>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</si>
  <si>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</si>
  <si>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</si>
  <si>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</si>
  <si>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</si>
  <si>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</si>
  <si>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</si>
  <si>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</si>
  <si>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</si>
  <si>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</si>
  <si>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</si>
  <si>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</si>
  <si>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</si>
  <si>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</si>
  <si>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</si>
  <si>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</si>
  <si>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</si>
  <si>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</si>
  <si>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</si>
  <si>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</si>
  <si>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</si>
  <si>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</si>
  <si>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</si>
  <si>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</si>
  <si>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</si>
  <si>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</si>
  <si>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</si>
  <si>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</si>
  <si>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</si>
  <si>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</si>
  <si>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</si>
  <si>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</si>
  <si>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</si>
  <si>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</si>
  <si>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</si>
  <si>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</si>
  <si>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</si>
  <si>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</si>
  <si>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</si>
  <si>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</si>
  <si>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</si>
  <si>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</si>
  <si>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</si>
  <si>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</si>
  <si>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</si>
  <si>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</si>
  <si>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</si>
  <si>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</si>
  <si>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</si>
  <si>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</si>
  <si>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</si>
  <si>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</si>
  <si>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</si>
  <si>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</si>
  <si>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</si>
  <si>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</si>
  <si>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</si>
  <si>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</si>
  <si>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</si>
  <si>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</si>
  <si>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</si>
  <si>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</si>
  <si>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</si>
  <si>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</si>
  <si>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</si>
  <si>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</si>
  <si>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</si>
  <si>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</si>
  <si>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</si>
  <si>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</si>
  <si>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</si>
  <si>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</si>
  <si>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</si>
  <si>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</si>
  <si>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</si>
  <si>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</si>
  <si>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</si>
  <si>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</si>
  <si>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</si>
  <si>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</si>
  <si>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</si>
  <si>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</si>
  <si>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</si>
  <si>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</si>
  <si>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</si>
  <si>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</si>
  <si>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</si>
  <si>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</si>
  <si>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</si>
  <si>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</si>
  <si>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</si>
  <si>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</si>
  <si>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</si>
  <si>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</si>
  <si>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</si>
  <si>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</si>
  <si>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</si>
  <si>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</si>
  <si>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</si>
  <si>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</si>
  <si>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</si>
  <si>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</si>
  <si>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</si>
  <si>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</si>
  <si>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</si>
  <si>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</si>
  <si>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</si>
  <si>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</si>
  <si>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</si>
  <si>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</si>
  <si>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</si>
  <si>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</si>
  <si>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</si>
  <si>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</si>
  <si>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</si>
  <si>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</si>
  <si>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</si>
  <si>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</si>
  <si>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</si>
  <si>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</si>
  <si>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</si>
  <si>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</si>
  <si>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</si>
  <si>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</si>
  <si>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</si>
  <si>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</si>
  <si>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</si>
  <si>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</si>
  <si>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</si>
  <si>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</si>
  <si>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</si>
  <si>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</si>
  <si>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</si>
  <si>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</si>
  <si>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</si>
  <si>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</si>
  <si>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</si>
  <si>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</si>
  <si>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</si>
  <si>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</si>
  <si>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</si>
  <si>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</si>
  <si>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</si>
  <si>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</si>
  <si>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</si>
  <si>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</si>
  <si>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</si>
  <si>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</si>
  <si>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</si>
  <si>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</si>
  <si>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</si>
  <si>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</si>
  <si>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</si>
  <si>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</si>
  <si>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</si>
  <si>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</si>
  <si>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</si>
  <si>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</si>
  <si>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</si>
  <si>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</si>
  <si>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</si>
  <si>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</si>
  <si>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</si>
  <si>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</si>
  <si>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</si>
  <si>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</si>
  <si>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</si>
  <si>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</si>
  <si>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</si>
  <si>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</si>
  <si>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</si>
  <si>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</si>
  <si>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</si>
  <si>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</si>
  <si>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</si>
  <si>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</si>
  <si>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</si>
  <si>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</si>
  <si>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</si>
  <si>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</si>
  <si>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</si>
  <si>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</si>
  <si>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</si>
  <si>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</si>
  <si>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</si>
  <si>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</si>
  <si>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</si>
  <si>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</si>
  <si>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</si>
  <si>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</si>
  <si>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</si>
  <si>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</si>
  <si>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</si>
  <si>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</si>
  <si>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</si>
  <si>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</si>
  <si>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</si>
  <si>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</si>
  <si>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</si>
  <si>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</si>
  <si>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</si>
  <si>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</si>
  <si>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</si>
  <si>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</si>
  <si>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</si>
  <si>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</si>
  <si>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</si>
  <si>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</si>
  <si>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</si>
  <si>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</si>
  <si>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</si>
  <si>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</si>
  <si>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</si>
  <si>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</si>
  <si>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</si>
  <si>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</si>
  <si>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</si>
  <si>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</si>
  <si>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</si>
  <si>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</si>
  <si>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</si>
  <si>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</si>
  <si>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</si>
  <si>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</si>
  <si>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</si>
  <si>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</si>
  <si>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</si>
  <si>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</si>
  <si>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</si>
  <si>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</si>
  <si>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</si>
  <si>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</si>
  <si>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</si>
  <si>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</si>
  <si>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</si>
  <si>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</si>
  <si>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</si>
  <si>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</si>
  <si>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</si>
  <si>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</si>
  <si>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</si>
  <si>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</si>
  <si>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</si>
  <si>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</si>
  <si>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</si>
  <si>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</si>
  <si>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</si>
  <si>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</si>
  <si>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</si>
  <si>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</si>
  <si>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</si>
  <si>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</si>
  <si>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</si>
  <si>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</si>
  <si>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</si>
  <si>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</si>
  <si>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</si>
  <si>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</si>
  <si>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</si>
  <si>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</si>
  <si>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</si>
  <si>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</si>
  <si>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</si>
  <si>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</si>
  <si>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</si>
  <si>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</si>
  <si>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</si>
  <si>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</si>
  <si>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</si>
  <si>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</si>
  <si>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</si>
  <si>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</si>
  <si>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</si>
  <si>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</si>
  <si>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</si>
  <si>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</si>
  <si>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</si>
  <si>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</si>
  <si>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</si>
  <si>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</si>
  <si>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</si>
  <si>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</si>
  <si>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</si>
  <si>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</si>
  <si>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</si>
  <si>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</si>
  <si>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</si>
  <si>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</si>
  <si>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</si>
  <si>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</si>
  <si>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</si>
  <si>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</si>
  <si>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</si>
  <si>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</si>
  <si>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</si>
  <si>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</si>
  <si>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</si>
  <si>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</si>
  <si>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</si>
  <si>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</si>
  <si>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</si>
  <si>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</si>
  <si>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</si>
  <si>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</si>
  <si>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</si>
  <si>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</si>
  <si>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</si>
  <si>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</si>
  <si>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</si>
  <si>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</si>
  <si>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</si>
  <si>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</si>
  <si>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</si>
  <si>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</si>
  <si>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</si>
  <si>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</si>
  <si>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</si>
  <si>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</si>
  <si>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</si>
  <si>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</si>
  <si>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</si>
  <si>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</si>
  <si>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</si>
  <si>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</si>
  <si>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</si>
  <si>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</si>
  <si>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</si>
  <si>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</si>
  <si>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</si>
  <si>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</si>
  <si>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</si>
  <si>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</si>
  <si>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</si>
  <si>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</si>
  <si>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</si>
  <si>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</si>
  <si>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</si>
  <si>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</si>
  <si>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</si>
  <si>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</si>
  <si>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</si>
  <si>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</si>
  <si>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</si>
  <si>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</si>
  <si>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</si>
  <si>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</si>
  <si>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</si>
  <si>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</si>
  <si>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</si>
  <si>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</si>
  <si>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</si>
  <si>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</si>
  <si>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</si>
  <si>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</si>
  <si>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</si>
  <si>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</si>
  <si>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</si>
  <si>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</si>
  <si>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</si>
  <si>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</si>
  <si>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</si>
  <si>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</si>
  <si>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</si>
  <si>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</si>
  <si>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</si>
  <si>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</si>
  <si>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</si>
  <si>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</si>
  <si>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</si>
  <si>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</si>
  <si>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</si>
  <si>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</si>
  <si>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</si>
  <si>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</si>
  <si>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</si>
  <si>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</si>
  <si>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</si>
  <si>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</si>
  <si>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</si>
  <si>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</si>
  <si>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</si>
  <si>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</si>
  <si>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</si>
  <si>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</si>
  <si>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</si>
  <si>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</si>
  <si>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</si>
  <si>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</si>
  <si>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</si>
  <si>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</si>
  <si>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</si>
  <si>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</si>
  <si>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</si>
  <si>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</si>
  <si>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</si>
  <si>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</si>
  <si>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</si>
  <si>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</si>
  <si>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</si>
  <si>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</si>
  <si>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</si>
  <si>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</si>
  <si>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</si>
  <si>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</si>
  <si>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</si>
  <si>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</si>
  <si>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</si>
  <si>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</si>
  <si>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</si>
  <si>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</si>
  <si>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</si>
  <si>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</si>
  <si>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</si>
  <si>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</si>
  <si>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</si>
  <si>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</si>
  <si>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</si>
  <si>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</si>
  <si>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</si>
  <si>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</si>
  <si>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</si>
  <si>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</si>
  <si>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</si>
  <si>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</si>
  <si>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</si>
  <si>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</si>
  <si>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</si>
  <si>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</si>
  <si>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</si>
  <si>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</si>
  <si>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</si>
  <si>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</si>
  <si>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</si>
  <si>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</si>
  <si>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</si>
  <si>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</si>
  <si>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</si>
  <si>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</si>
  <si>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</si>
  <si>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</si>
  <si>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</si>
  <si>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</si>
  <si>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</si>
  <si>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</si>
  <si>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</si>
  <si>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</si>
  <si>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</si>
  <si>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</si>
  <si>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</si>
  <si>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</si>
  <si>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</si>
  <si>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</si>
  <si>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</si>
  <si>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</si>
  <si>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</si>
  <si>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</si>
  <si>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</si>
  <si>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</si>
  <si>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</si>
  <si>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</si>
  <si>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</si>
  <si>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</si>
  <si>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</si>
  <si>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</si>
  <si>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</si>
  <si>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</si>
  <si>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</si>
  <si>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</si>
  <si>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</si>
  <si>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</si>
  <si>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</si>
  <si>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</si>
  <si>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</si>
  <si>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</si>
  <si>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</si>
  <si>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</si>
  <si>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</si>
  <si>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</si>
  <si>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</si>
  <si>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</si>
  <si>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</si>
  <si>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</si>
  <si>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</si>
  <si>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</si>
  <si>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</si>
  <si>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</si>
  <si>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</si>
  <si>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</si>
  <si>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</si>
  <si>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</si>
  <si>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</si>
  <si>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</si>
  <si>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</si>
  <si>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</si>
  <si>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</si>
  <si>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</si>
  <si>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</si>
  <si>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</si>
  <si>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</si>
  <si>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</si>
  <si>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</si>
  <si>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</si>
  <si>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</si>
  <si>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</si>
  <si>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</si>
  <si>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</si>
  <si>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</si>
  <si>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</si>
  <si>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</si>
  <si>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</si>
  <si>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</si>
  <si>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</si>
  <si>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</si>
  <si>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</si>
  <si>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</si>
  <si>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</si>
  <si>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</si>
  <si>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</si>
  <si>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</si>
  <si>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</si>
  <si>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</si>
  <si>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</si>
  <si>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</si>
  <si>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</si>
  <si>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</si>
  <si>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</si>
  <si>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</si>
  <si>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</si>
  <si>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</si>
  <si>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</si>
  <si>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</si>
  <si>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</si>
  <si>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</si>
  <si>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</si>
  <si>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</si>
  <si>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</si>
  <si>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</si>
  <si>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</si>
  <si>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</si>
  <si>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</si>
  <si>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</si>
  <si>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</si>
  <si>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</si>
  <si>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</si>
  <si>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</si>
  <si>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</si>
  <si>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</si>
  <si>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</si>
  <si>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</si>
  <si>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</si>
  <si>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</si>
  <si>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</si>
  <si>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</si>
  <si>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</si>
  <si>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</si>
  <si>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</si>
  <si>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</si>
  <si>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</si>
  <si>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</si>
  <si>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</si>
  <si>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</si>
  <si>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</si>
  <si>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</si>
  <si>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</si>
  <si>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</si>
  <si>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</si>
  <si>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</si>
  <si>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</si>
  <si>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</si>
  <si>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</si>
  <si>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</si>
  <si>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</si>
  <si>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</si>
  <si>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</si>
  <si>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</si>
  <si>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</si>
  <si>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</si>
  <si>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</si>
  <si>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</si>
  <si>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</si>
  <si>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</si>
  <si>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</si>
  <si>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</si>
  <si>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</si>
  <si>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</si>
  <si>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</si>
  <si>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</si>
  <si>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</si>
  <si>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</si>
  <si>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</si>
  <si>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</si>
  <si>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</si>
  <si>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</si>
  <si>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</si>
  <si>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</si>
  <si>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</si>
  <si>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</si>
  <si>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</si>
  <si>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</si>
  <si>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</si>
  <si>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</si>
  <si>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</si>
  <si>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</si>
  <si>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</si>
  <si>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</si>
  <si>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</si>
  <si>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</si>
  <si>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</si>
  <si>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</si>
  <si>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</si>
  <si>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</si>
  <si>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</si>
  <si>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</si>
  <si>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</si>
  <si>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</si>
  <si>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</si>
  <si>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</si>
  <si>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</si>
  <si>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</si>
  <si>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</si>
  <si>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</si>
  <si>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</si>
  <si>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</si>
  <si>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</si>
  <si>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</si>
  <si>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</si>
  <si>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</si>
  <si>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</si>
  <si>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</si>
  <si>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</si>
  <si>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</si>
  <si>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</si>
  <si>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</si>
  <si>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</si>
  <si>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</si>
  <si>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</si>
  <si>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</si>
  <si>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</si>
  <si>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</si>
  <si>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</si>
  <si>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</si>
  <si>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</si>
  <si>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</si>
  <si>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</si>
  <si>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</si>
  <si>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</si>
  <si>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</si>
  <si>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</si>
  <si>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</si>
  <si>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</si>
  <si>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</si>
  <si>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</si>
  <si>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</si>
  <si>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</si>
  <si>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</si>
  <si>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</si>
  <si>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</si>
  <si>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</si>
  <si>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</si>
  <si>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</si>
  <si>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</si>
  <si>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</si>
  <si>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</si>
  <si>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</si>
  <si>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</si>
  <si>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</si>
  <si>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</si>
  <si>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</si>
  <si>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</si>
  <si>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</si>
  <si>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</si>
  <si>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</si>
  <si>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</si>
  <si>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</si>
  <si>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</si>
  <si>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</si>
  <si>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</si>
  <si>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</si>
  <si>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</si>
  <si>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</si>
  <si>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</si>
  <si>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</si>
  <si>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</si>
  <si>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</si>
  <si>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</si>
  <si>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</si>
  <si>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</si>
  <si>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</si>
  <si>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</si>
  <si>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</si>
  <si>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</si>
  <si>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</si>
  <si>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</si>
  <si>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</si>
  <si>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</si>
  <si>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</si>
  <si>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</si>
  <si>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</si>
  <si>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</si>
  <si>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</si>
  <si>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</si>
  <si>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</si>
  <si>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</si>
  <si>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</si>
  <si>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</si>
  <si>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</si>
  <si>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</si>
  <si>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</si>
  <si>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</si>
  <si>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</si>
  <si>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</si>
  <si>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</si>
  <si>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</si>
  <si>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</si>
  <si>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</si>
  <si>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</si>
  <si>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</si>
  <si>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</si>
  <si>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</si>
  <si>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</si>
  <si>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</si>
  <si>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</si>
  <si>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</si>
  <si>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</si>
  <si>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</si>
  <si>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</si>
  <si>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</si>
  <si>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</si>
  <si>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</si>
  <si>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</si>
  <si>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</si>
  <si>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</si>
  <si>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</si>
  <si>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</si>
  <si>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</si>
  <si>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</si>
  <si>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</si>
  <si>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</si>
  <si>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</si>
  <si>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</si>
  <si>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</si>
  <si>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</si>
  <si>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</si>
  <si>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</si>
  <si>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</si>
  <si>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</si>
  <si>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</si>
  <si>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</si>
  <si>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</si>
  <si>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</si>
  <si>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</si>
  <si>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</si>
  <si>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</si>
  <si>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</si>
  <si>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</si>
  <si>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</si>
  <si>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</si>
  <si>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</si>
  <si>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</si>
  <si>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</si>
  <si>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</si>
  <si>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</si>
  <si>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</si>
  <si>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</si>
  <si>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</si>
  <si>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</si>
  <si>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</si>
  <si>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</si>
  <si>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</si>
  <si>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</si>
  <si>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</si>
  <si>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</si>
  <si>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</si>
  <si>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</si>
  <si>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</si>
  <si>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</si>
  <si>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</si>
  <si>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</si>
  <si>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</si>
  <si>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</si>
  <si>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</si>
  <si>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</si>
  <si>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</si>
  <si>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</si>
  <si>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</si>
  <si>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</si>
  <si>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</si>
  <si>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</si>
  <si>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</si>
  <si>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</si>
  <si>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</si>
  <si>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</si>
  <si>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</si>
  <si>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</si>
  <si>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</si>
  <si>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</si>
  <si>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</si>
  <si>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</si>
  <si>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</si>
  <si>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</si>
  <si>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</si>
  <si>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</si>
  <si>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</si>
  <si>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</si>
  <si>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</si>
  <si>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</si>
  <si>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</si>
  <si>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</si>
  <si>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</si>
  <si>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</si>
  <si>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</si>
  <si>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</si>
  <si>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</si>
  <si>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</si>
  <si>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</si>
  <si>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</si>
  <si>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</si>
  <si>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</si>
  <si>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</si>
  <si>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</si>
  <si>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</si>
  <si>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</si>
  <si>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</si>
  <si>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</si>
  <si>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</si>
  <si>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</si>
  <si>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</si>
  <si>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</si>
  <si>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</si>
  <si>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</si>
  <si>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</si>
  <si>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</si>
  <si>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</si>
  <si>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</si>
  <si>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</si>
  <si>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</si>
  <si>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</si>
  <si>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</si>
  <si>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</si>
  <si>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</si>
  <si>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</si>
  <si>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</si>
  <si>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</si>
  <si>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</si>
  <si>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</si>
  <si>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</si>
  <si>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</si>
  <si>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</si>
  <si>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</si>
  <si>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</si>
  <si>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</si>
  <si>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</si>
  <si>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</si>
  <si>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</si>
  <si>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</si>
  <si>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</si>
  <si>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</si>
  <si>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</si>
  <si>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</si>
  <si>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</si>
  <si>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</si>
  <si>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</si>
  <si>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</si>
  <si>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</si>
  <si>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</si>
  <si>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</si>
  <si>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</si>
  <si>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</si>
  <si>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</si>
  <si>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</si>
  <si>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</si>
  <si>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</si>
  <si>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</si>
  <si>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</si>
  <si>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</si>
  <si>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</si>
  <si>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</si>
  <si>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</si>
  <si>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</si>
  <si>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</si>
  <si>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</si>
  <si>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</si>
  <si>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</si>
  <si>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</si>
  <si>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</si>
  <si>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</si>
  <si>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</si>
  <si>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</si>
  <si>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</si>
  <si>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</si>
  <si>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</si>
  <si>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</si>
  <si>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</si>
  <si>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</si>
  <si>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</si>
  <si>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</si>
  <si>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</si>
  <si>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</si>
  <si>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</si>
  <si>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</si>
  <si>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</si>
  <si>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</si>
  <si>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</si>
  <si>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</si>
  <si>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</si>
  <si>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</si>
  <si>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</si>
  <si>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</si>
  <si>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</si>
  <si>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</si>
  <si>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</si>
  <si>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</si>
  <si>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</si>
  <si>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</si>
  <si>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</si>
  <si>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</si>
  <si>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</si>
  <si>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</si>
  <si>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</si>
  <si>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</si>
  <si>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</si>
  <si>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</si>
  <si>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</si>
  <si>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</si>
  <si>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</si>
  <si>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</si>
  <si>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</si>
  <si>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</si>
  <si>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</si>
  <si>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</si>
  <si>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</si>
  <si>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</si>
  <si>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</si>
  <si>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</si>
  <si>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</si>
  <si>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</si>
  <si>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</si>
  <si>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</si>
  <si>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</si>
  <si>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</si>
  <si>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</si>
  <si>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</si>
  <si>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</si>
  <si>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</si>
  <si>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</si>
  <si>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</si>
  <si>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</si>
  <si>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</si>
  <si>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</si>
  <si>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</si>
  <si>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</si>
  <si>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</si>
  <si>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</si>
  <si>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</si>
  <si>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</si>
  <si>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</si>
  <si>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</si>
  <si>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</si>
  <si>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</si>
  <si>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</si>
  <si>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</si>
  <si>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</si>
  <si>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</si>
  <si>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</si>
  <si>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</si>
  <si>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</si>
  <si>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</si>
  <si>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</si>
  <si>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</si>
  <si>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</si>
  <si>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</si>
  <si>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</si>
  <si>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</si>
  <si>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</si>
  <si>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</si>
  <si>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</si>
  <si>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</si>
  <si>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</si>
  <si>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</si>
  <si>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</si>
  <si>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</si>
  <si>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</si>
  <si>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</si>
  <si>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</si>
  <si>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</si>
  <si>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</si>
  <si>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</si>
  <si>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</si>
  <si>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</si>
  <si>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</si>
  <si>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</si>
  <si>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</si>
  <si>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</si>
  <si>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</si>
  <si>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</si>
  <si>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</si>
  <si>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</si>
  <si>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</si>
  <si>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</si>
  <si>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</si>
  <si>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</si>
  <si>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</si>
  <si>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</si>
  <si>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</si>
  <si>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</si>
  <si>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</si>
  <si>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</si>
  <si>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</si>
  <si>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</si>
  <si>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</si>
  <si>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</si>
  <si>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</si>
  <si>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</si>
  <si>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</si>
  <si>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</si>
  <si>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</si>
  <si>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</si>
  <si>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</si>
  <si>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</si>
  <si>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</si>
  <si>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</si>
  <si>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</si>
  <si>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</si>
  <si>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</si>
  <si>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</si>
  <si>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</si>
  <si>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</si>
  <si>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</si>
  <si>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</si>
  <si>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</si>
  <si>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</si>
  <si>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</si>
  <si>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</si>
  <si>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</si>
  <si>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</si>
  <si>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</si>
  <si>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</si>
  <si>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</si>
  <si>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</si>
  <si>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</si>
  <si>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</si>
  <si>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</si>
  <si>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</si>
  <si>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</si>
  <si>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</si>
  <si>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</si>
  <si>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</si>
  <si>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</si>
  <si>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</si>
  <si>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</si>
  <si>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</si>
  <si>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</si>
  <si>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</si>
  <si>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</si>
  <si>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</si>
  <si>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</si>
  <si>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</si>
  <si>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</si>
  <si>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</si>
  <si>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</si>
  <si>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</si>
  <si>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</si>
  <si>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</si>
  <si>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</si>
  <si>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</si>
  <si>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</si>
  <si>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</si>
  <si>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</si>
  <si>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</si>
  <si>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</si>
  <si>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</si>
  <si>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</si>
  <si>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</si>
  <si>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</si>
  <si>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</si>
  <si>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</si>
  <si>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</si>
  <si>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</si>
  <si>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</si>
  <si>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</si>
  <si>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</si>
  <si>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</si>
  <si>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</si>
  <si>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</si>
  <si>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</si>
  <si>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</si>
  <si>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</si>
  <si>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</si>
  <si>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</si>
  <si>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</si>
  <si>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</si>
  <si>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</si>
  <si>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</si>
  <si>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</si>
  <si>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</si>
  <si>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</si>
  <si>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</si>
  <si>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</si>
  <si>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</si>
  <si>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</si>
  <si>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</si>
  <si>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</si>
  <si>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</si>
  <si>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</si>
  <si>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</si>
  <si>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</si>
  <si>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</si>
  <si>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</si>
  <si>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</si>
  <si>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</si>
  <si>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</si>
  <si>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</si>
  <si>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</si>
  <si>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</si>
  <si>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</si>
  <si>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</si>
  <si>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</si>
  <si>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</si>
  <si>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</si>
  <si>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</si>
  <si>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</si>
  <si>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</si>
  <si>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</si>
  <si>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</si>
  <si>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</si>
  <si>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</si>
  <si>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</si>
  <si>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</si>
  <si>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</si>
  <si>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</si>
  <si>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</si>
  <si>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</si>
  <si>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</si>
  <si>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</si>
  <si>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</si>
  <si>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</si>
  <si>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</si>
  <si>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</si>
  <si>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</si>
  <si>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</si>
  <si>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</si>
  <si>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</si>
  <si>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</si>
  <si>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</si>
  <si>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</si>
  <si>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</si>
  <si>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</si>
  <si>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</si>
  <si>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</si>
  <si>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</si>
  <si>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</si>
  <si>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</si>
  <si>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</si>
  <si>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</si>
  <si>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</si>
  <si>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</si>
  <si>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</si>
  <si>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</si>
  <si>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</si>
  <si>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</si>
  <si>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</si>
  <si>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</si>
  <si>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</si>
  <si>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</si>
  <si>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</si>
  <si>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</si>
  <si>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</si>
  <si>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</si>
  <si>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</si>
  <si>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</si>
  <si>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</si>
  <si>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</si>
  <si>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</si>
  <si>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</si>
  <si>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</si>
  <si>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</si>
  <si>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</si>
  <si>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</si>
  <si>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</si>
  <si>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</si>
  <si>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</si>
  <si>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</si>
  <si>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</si>
  <si>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</si>
  <si>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</si>
  <si>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</si>
  <si>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</si>
  <si>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</si>
  <si>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</si>
  <si>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</si>
  <si>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</si>
  <si>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</si>
  <si>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</si>
  <si>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</si>
  <si>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</si>
  <si>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</si>
  <si>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</si>
  <si>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</si>
  <si>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</si>
  <si>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</si>
  <si>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</si>
  <si>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</si>
  <si>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</si>
  <si>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</si>
  <si>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</si>
  <si>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</si>
  <si>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</si>
  <si>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</si>
  <si>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</si>
  <si>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</si>
  <si>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</si>
  <si>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</si>
  <si>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</si>
  <si>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</si>
  <si>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</si>
  <si>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</si>
  <si>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</si>
  <si>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</si>
  <si>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</si>
  <si>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</si>
  <si>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</si>
  <si>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</si>
  <si>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</si>
  <si>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</si>
  <si>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</si>
  <si>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</si>
  <si>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</si>
  <si>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</si>
  <si>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</si>
  <si>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</si>
  <si>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</si>
  <si>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</si>
  <si>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</si>
  <si>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</si>
  <si>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</si>
  <si>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</si>
  <si>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</si>
  <si>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</si>
  <si>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</si>
  <si>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</si>
  <si>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</si>
  <si>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</si>
  <si>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</si>
  <si>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</si>
  <si>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</si>
  <si>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</si>
  <si>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</si>
  <si>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</si>
  <si>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</si>
  <si>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</si>
  <si>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</si>
  <si>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</si>
  <si>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</si>
  <si>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</si>
  <si>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</si>
  <si>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</si>
  <si>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</si>
  <si>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</si>
  <si>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</si>
  <si>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</si>
  <si>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</si>
  <si>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</si>
  <si>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</si>
  <si>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</si>
  <si>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</si>
  <si>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</si>
  <si>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</si>
  <si>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</si>
  <si>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</si>
  <si>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</si>
  <si>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</si>
  <si>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</si>
  <si>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</si>
  <si>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</si>
  <si>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</si>
  <si>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</si>
  <si>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</si>
  <si>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</si>
  <si>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</si>
  <si>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</si>
  <si>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</si>
  <si>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</si>
  <si>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</si>
  <si>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</si>
  <si>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</si>
  <si>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</si>
  <si>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</si>
  <si>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</si>
  <si>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</si>
  <si>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</si>
  <si>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</si>
  <si>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</si>
  <si>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</si>
  <si>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</si>
  <si>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</si>
  <si>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</si>
  <si>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</si>
  <si>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</si>
  <si>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</si>
  <si>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</si>
  <si>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</si>
  <si>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</si>
  <si>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</si>
  <si>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</si>
  <si>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</si>
  <si>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</si>
  <si>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</si>
  <si>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</si>
  <si>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</si>
  <si>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</si>
  <si>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</si>
  <si>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</si>
  <si>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</si>
  <si>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</si>
  <si>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</si>
  <si>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</si>
  <si>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</si>
  <si>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</si>
  <si>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</si>
  <si>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</si>
  <si>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</si>
  <si>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</si>
  <si>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</si>
  <si>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</si>
  <si>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</si>
  <si>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</si>
  <si>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</si>
  <si>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</si>
  <si>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</si>
  <si>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</si>
  <si>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</si>
  <si>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</si>
  <si>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</si>
  <si>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</si>
  <si>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</si>
  <si>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</si>
  <si>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</si>
  <si>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</si>
  <si>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</si>
  <si>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</si>
  <si>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</si>
  <si>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</si>
  <si>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</si>
  <si>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</si>
  <si>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</si>
  <si>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</si>
  <si>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</si>
  <si>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</si>
  <si>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</si>
  <si>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</si>
  <si>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</si>
  <si>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</si>
  <si>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</si>
  <si>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</si>
  <si>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</si>
  <si>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</si>
  <si>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</si>
  <si>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</si>
  <si>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</si>
  <si>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</si>
  <si>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</si>
  <si>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</si>
  <si>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</si>
  <si>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</si>
  <si>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</si>
  <si>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</si>
  <si>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</si>
  <si>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</si>
  <si>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</si>
  <si>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</si>
  <si>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</si>
  <si>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</si>
  <si>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</si>
  <si>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</si>
  <si>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</si>
  <si>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</si>
  <si>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</si>
  <si>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</si>
  <si>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</si>
  <si>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</si>
  <si>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</si>
  <si>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</si>
  <si>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</si>
  <si>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</si>
  <si>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</si>
  <si>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</si>
  <si>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</si>
  <si>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</si>
  <si>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</si>
  <si>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</si>
  <si>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</si>
  <si>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</si>
  <si>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</si>
  <si>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</si>
  <si>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</si>
  <si>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</si>
  <si>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</si>
  <si>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</si>
  <si>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</si>
  <si>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</si>
  <si>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</si>
  <si>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</si>
  <si>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</si>
  <si>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</si>
  <si>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</si>
  <si>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</si>
  <si>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</si>
  <si>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</si>
  <si>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</si>
  <si>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</si>
  <si>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</si>
  <si>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</si>
  <si>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</si>
  <si>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</si>
  <si>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</si>
  <si>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</si>
  <si>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</si>
  <si>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</si>
  <si>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</si>
  <si>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</si>
  <si>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</si>
  <si>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</si>
  <si>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</si>
  <si>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</si>
  <si>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</si>
  <si>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</si>
  <si>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</si>
  <si>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</si>
  <si>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</si>
  <si>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</si>
  <si>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</si>
  <si>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</si>
  <si>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</si>
  <si>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</si>
  <si>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</si>
  <si>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</si>
  <si>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</si>
  <si>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</si>
  <si>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</si>
  <si>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</si>
  <si>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</si>
  <si>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</si>
  <si>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</si>
  <si>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</si>
  <si>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</si>
  <si>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</si>
  <si>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</si>
  <si>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</si>
  <si>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</si>
  <si>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</si>
  <si>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</si>
  <si>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</si>
  <si>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</si>
  <si>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</si>
  <si>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</si>
  <si>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</si>
  <si>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</si>
  <si>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</si>
  <si>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</si>
  <si>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</si>
  <si>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</si>
  <si>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</si>
  <si>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</si>
  <si>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</si>
  <si>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</si>
  <si>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</si>
  <si>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</si>
  <si>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</si>
  <si>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</si>
  <si>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</si>
  <si>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</si>
  <si>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</si>
  <si>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</si>
  <si>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</si>
  <si>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</si>
  <si>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</si>
  <si>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</si>
  <si>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</si>
  <si>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</si>
  <si>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</si>
  <si>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</si>
  <si>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</si>
  <si>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</si>
  <si>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</si>
  <si>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</si>
  <si>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</si>
  <si>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</si>
  <si>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</si>
  <si>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</si>
  <si>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</si>
  <si>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</si>
  <si>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</si>
  <si>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</si>
  <si>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</si>
  <si>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</si>
  <si>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</si>
  <si>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</si>
  <si>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</si>
  <si>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</si>
  <si>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</si>
  <si>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</si>
  <si>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</si>
  <si>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</si>
  <si>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</si>
  <si>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</si>
  <si>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</si>
  <si>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</si>
  <si>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</si>
  <si>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</si>
  <si>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</si>
  <si>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</si>
  <si>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</si>
  <si>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</si>
  <si>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</si>
  <si>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</si>
  <si>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</si>
  <si>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</si>
  <si>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</si>
  <si>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</si>
  <si>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</si>
  <si>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</si>
  <si>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</si>
  <si>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</si>
  <si>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</si>
  <si>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</si>
  <si>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</si>
  <si>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</si>
  <si>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</si>
  <si>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</si>
  <si>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</si>
  <si>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</si>
  <si>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</si>
  <si>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</si>
  <si>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</si>
  <si>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</si>
  <si>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</si>
  <si>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</si>
  <si>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</si>
  <si>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</si>
  <si>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</si>
  <si>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</si>
  <si>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</si>
  <si>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</si>
  <si>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</si>
  <si>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</si>
  <si>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</si>
  <si>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</si>
  <si>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</si>
  <si>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</si>
  <si>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</si>
  <si>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</si>
  <si>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</si>
  <si>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</si>
  <si>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</si>
  <si>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</si>
  <si>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</si>
  <si>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</si>
  <si>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</si>
  <si>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</si>
  <si>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</si>
  <si>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</si>
  <si>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</si>
  <si>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</si>
  <si>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</si>
  <si>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</si>
  <si>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</si>
  <si>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</si>
  <si>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</si>
  <si>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</si>
  <si>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</si>
  <si>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</si>
  <si>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</si>
  <si>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</si>
  <si>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</si>
  <si>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</si>
  <si>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</si>
  <si>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</si>
  <si>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</si>
  <si>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</si>
  <si>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</si>
  <si>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</si>
  <si>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</si>
  <si>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</si>
  <si>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</si>
  <si>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</si>
  <si>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</si>
  <si>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</si>
  <si>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</si>
  <si>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</si>
  <si>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</si>
  <si>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</si>
  <si>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</si>
  <si>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</si>
  <si>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</si>
  <si>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</si>
  <si>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</si>
  <si>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</si>
  <si>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</si>
  <si>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</si>
  <si>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</si>
  <si>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</si>
  <si>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</si>
  <si>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</si>
  <si>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</si>
  <si>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</si>
  <si>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</si>
  <si>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</si>
  <si>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</si>
  <si>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</si>
  <si>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</si>
  <si>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</si>
  <si>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</si>
  <si>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</si>
  <si>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</si>
  <si>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</si>
  <si>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</si>
  <si>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</si>
  <si>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</si>
  <si>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</si>
  <si>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</si>
  <si>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</si>
  <si>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</si>
  <si>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</si>
  <si>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</si>
  <si>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</si>
  <si>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</si>
  <si>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</si>
  <si>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</si>
  <si>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</si>
  <si>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</si>
  <si>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</si>
  <si>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</si>
  <si>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</si>
  <si>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</si>
  <si>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</si>
  <si>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</si>
  <si>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</si>
  <si>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</si>
  <si>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</si>
  <si>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</si>
  <si>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</si>
  <si>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</si>
  <si>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</si>
  <si>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</si>
  <si>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</si>
  <si>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</si>
  <si>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</si>
  <si>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</si>
  <si>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</si>
  <si>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</si>
  <si>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</si>
  <si>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</si>
  <si>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</si>
  <si>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</si>
  <si>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</si>
  <si>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</si>
  <si>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</si>
  <si>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</si>
  <si>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</si>
  <si>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</si>
  <si>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</si>
  <si>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</si>
  <si>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</si>
  <si>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</si>
  <si>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</si>
  <si>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</si>
  <si>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</si>
  <si>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</si>
  <si>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</si>
  <si>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</si>
  <si>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</si>
  <si>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</si>
  <si>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</si>
  <si>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</si>
  <si>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</si>
  <si>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</si>
  <si>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</si>
  <si>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</si>
  <si>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</si>
  <si>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</si>
  <si>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</si>
  <si>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</si>
  <si>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</si>
  <si>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</si>
  <si>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</si>
  <si>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</si>
  <si>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</si>
  <si>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</si>
  <si>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</si>
  <si>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</si>
  <si>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</si>
  <si>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</si>
  <si>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</si>
  <si>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</si>
  <si>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</si>
  <si>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</si>
  <si>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</si>
  <si>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</si>
  <si>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</si>
  <si>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</si>
  <si>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</si>
  <si>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</si>
  <si>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</si>
  <si>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</si>
  <si>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</si>
  <si>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</si>
  <si>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</si>
  <si>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</si>
  <si>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</si>
  <si>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</si>
  <si>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</si>
  <si>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</si>
  <si>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</si>
  <si>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</si>
  <si>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</si>
  <si>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</si>
  <si>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</si>
  <si>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</si>
  <si>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</si>
  <si>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</si>
  <si>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</si>
  <si>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</si>
  <si>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</si>
  <si>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</si>
  <si>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</si>
  <si>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</si>
  <si>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</si>
  <si>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</si>
  <si>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</si>
  <si>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</si>
  <si>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</si>
  <si>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</si>
  <si>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</si>
  <si>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</si>
  <si>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</si>
  <si>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</si>
  <si>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</si>
  <si>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</si>
  <si>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</si>
  <si>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</si>
  <si>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</si>
  <si>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</si>
  <si>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</si>
  <si>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</si>
  <si>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</si>
  <si>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</si>
  <si>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</si>
  <si>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</si>
  <si>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</si>
  <si>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</si>
  <si>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</si>
  <si>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</si>
  <si>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</si>
  <si>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</si>
  <si>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</si>
  <si>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</si>
  <si>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</si>
  <si>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</si>
  <si>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</si>
  <si>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</si>
  <si>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</si>
  <si>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</si>
  <si>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</si>
  <si>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</si>
  <si>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</si>
  <si>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</si>
  <si>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</si>
  <si>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</si>
  <si>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</si>
  <si>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</si>
  <si>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</si>
  <si>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</si>
  <si>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</si>
  <si>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</si>
  <si>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</si>
  <si>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</si>
  <si>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</si>
  <si>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</si>
  <si>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</si>
  <si>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</si>
  <si>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</si>
  <si>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</si>
  <si>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</si>
  <si>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</si>
  <si>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</si>
  <si>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</si>
  <si>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</si>
  <si>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</si>
  <si>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</si>
  <si>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</si>
  <si>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</si>
  <si>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</si>
  <si>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</si>
  <si>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</si>
  <si>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</si>
  <si>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</si>
  <si>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</si>
  <si>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</si>
  <si>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</si>
  <si>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</si>
  <si>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</si>
  <si>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</si>
  <si>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</si>
  <si>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</si>
  <si>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</si>
  <si>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</si>
  <si>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</si>
  <si>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</si>
  <si>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</si>
  <si>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</si>
  <si>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</si>
  <si>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</si>
  <si>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</si>
  <si>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</si>
  <si>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</si>
  <si>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</si>
  <si>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</si>
  <si>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</si>
  <si>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</si>
  <si>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</si>
  <si>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</si>
  <si>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</si>
  <si>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</si>
  <si>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</si>
  <si>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</si>
  <si>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</si>
  <si>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</si>
  <si>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</si>
  <si>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</si>
  <si>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</si>
  <si>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</si>
  <si>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</si>
  <si>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</si>
  <si>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</si>
  <si>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</si>
  <si>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</si>
  <si>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</si>
  <si>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</si>
  <si>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</si>
  <si>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</si>
  <si>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</si>
  <si>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</si>
  <si>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</si>
  <si>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</si>
  <si>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</si>
  <si>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</si>
  <si>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</si>
  <si>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</si>
  <si>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</si>
  <si>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</si>
  <si>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</si>
  <si>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</si>
  <si>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</si>
  <si>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</si>
  <si>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</si>
  <si>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</si>
  <si>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</si>
  <si>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</si>
  <si>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</si>
  <si>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</si>
  <si>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</si>
  <si>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</si>
  <si>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</si>
  <si>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</si>
  <si>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</si>
  <si>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</si>
  <si>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</si>
  <si>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</si>
  <si>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</si>
  <si>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</si>
  <si>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</si>
  <si>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</si>
  <si>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</si>
  <si>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</si>
  <si>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</si>
  <si>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</si>
  <si>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</si>
  <si>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</si>
  <si>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</si>
  <si>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</si>
  <si>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</si>
  <si>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</si>
  <si>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</si>
  <si>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</si>
  <si>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</si>
  <si>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</si>
  <si>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</si>
  <si>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</si>
  <si>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</si>
  <si>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</si>
  <si>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</si>
  <si>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</si>
  <si>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</si>
  <si>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</si>
  <si>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</si>
  <si>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</si>
  <si>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</si>
  <si>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</si>
  <si>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</si>
  <si>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</si>
  <si>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</si>
  <si>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</si>
  <si>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</si>
  <si>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</si>
  <si>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</si>
  <si>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</si>
  <si>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</si>
  <si>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</si>
  <si>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</si>
  <si>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</si>
  <si>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</si>
  <si>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</si>
  <si>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</si>
  <si>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</si>
  <si>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</si>
  <si>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</si>
  <si>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</si>
  <si>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</si>
  <si>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</si>
  <si>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</si>
  <si>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</si>
  <si>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</si>
  <si>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</si>
  <si>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</si>
  <si>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</si>
  <si>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</si>
  <si>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</si>
  <si>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</si>
  <si>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</si>
  <si>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</si>
  <si>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</si>
  <si>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</si>
  <si>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</si>
  <si>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</si>
  <si>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</si>
  <si>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</si>
  <si>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</si>
  <si>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</si>
  <si>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</si>
  <si>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</si>
  <si>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</si>
  <si>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</si>
  <si>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</si>
  <si>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</si>
  <si>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</si>
  <si>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</si>
  <si>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</si>
  <si>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</si>
  <si>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</si>
  <si>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</si>
  <si>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</si>
  <si>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</si>
  <si>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</si>
  <si>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</si>
  <si>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</si>
  <si>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</si>
  <si>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</si>
  <si>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</si>
  <si>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</si>
  <si>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</si>
  <si>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</si>
  <si>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</si>
  <si>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</si>
  <si>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</si>
  <si>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</si>
  <si>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</si>
  <si>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</si>
  <si>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</si>
  <si>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</si>
  <si>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</si>
  <si>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</si>
  <si>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</si>
  <si>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</si>
  <si>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</si>
  <si>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</si>
  <si>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</si>
  <si>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</si>
  <si>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</si>
  <si>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</si>
  <si>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</si>
  <si>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</si>
  <si>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</si>
  <si>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</si>
  <si>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</si>
  <si>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</si>
  <si>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</si>
  <si>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</si>
  <si>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</si>
  <si>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</si>
  <si>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</si>
  <si>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</si>
  <si>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</si>
  <si>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</si>
  <si>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</si>
  <si>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</si>
  <si>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</si>
  <si>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</si>
  <si>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</si>
  <si>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</si>
  <si>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</si>
  <si>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</si>
  <si>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</si>
  <si>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</si>
  <si>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</si>
  <si>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</si>
  <si>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</si>
  <si>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</si>
  <si>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</si>
  <si>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</si>
  <si>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</si>
  <si>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</si>
  <si>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</si>
  <si>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</si>
  <si>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</si>
  <si>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</si>
  <si>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</si>
  <si>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</si>
  <si>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</si>
  <si>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</si>
  <si>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</si>
  <si>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</si>
  <si>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</si>
  <si>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</si>
  <si>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</si>
  <si>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</si>
  <si>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</si>
  <si>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</si>
  <si>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</si>
  <si>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</si>
  <si>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</si>
  <si>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</si>
  <si>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</si>
  <si>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</si>
  <si>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</si>
  <si>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</si>
  <si>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</si>
  <si>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</si>
  <si>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</si>
  <si>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</si>
  <si>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</si>
  <si>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</si>
  <si>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</si>
  <si>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</si>
  <si>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</si>
  <si>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</si>
  <si>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</si>
  <si>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</si>
  <si>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</si>
  <si>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</si>
  <si>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</si>
  <si>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</si>
  <si>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</si>
  <si>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</si>
  <si>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</si>
  <si>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</si>
  <si>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</si>
  <si>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</si>
  <si>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</si>
  <si>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</si>
  <si>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</si>
  <si>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</si>
  <si>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</si>
  <si>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</si>
  <si>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</si>
  <si>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</si>
  <si>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</si>
  <si>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</si>
  <si>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</si>
  <si>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</si>
  <si>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</si>
  <si>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</si>
  <si>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</si>
  <si>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</si>
  <si>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</si>
  <si>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</si>
  <si>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</si>
  <si>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</si>
  <si>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</si>
  <si>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</si>
  <si>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</si>
  <si>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</si>
  <si>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</si>
  <si>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</si>
  <si>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</si>
  <si>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</si>
  <si>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</si>
  <si>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</si>
  <si>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</si>
  <si>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</si>
  <si>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</si>
  <si>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</si>
  <si>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</si>
  <si>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</si>
  <si>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</si>
  <si>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</si>
  <si>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</si>
  <si>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</si>
  <si>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</si>
  <si>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</si>
  <si>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</si>
  <si>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</si>
  <si>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</si>
  <si>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</si>
  <si>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</si>
  <si>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</si>
  <si>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</si>
  <si>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</si>
  <si>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</si>
  <si>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</si>
  <si>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</si>
  <si>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</si>
  <si>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</si>
  <si>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</si>
  <si>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</si>
  <si>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</si>
  <si>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</si>
  <si>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</si>
  <si>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</si>
  <si>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</si>
  <si>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</si>
  <si>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</si>
  <si>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</si>
  <si>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</si>
  <si>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</si>
  <si>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</si>
  <si>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</si>
  <si>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</si>
  <si>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</si>
  <si>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</si>
  <si>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</si>
  <si>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</si>
  <si>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</si>
  <si>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</si>
  <si>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</si>
  <si>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</si>
  <si>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</si>
  <si>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</si>
  <si>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</si>
  <si>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</si>
  <si>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</si>
  <si>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</si>
  <si>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</si>
  <si>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</si>
  <si>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</si>
  <si>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</si>
  <si>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</si>
  <si>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</si>
  <si>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</si>
  <si>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</si>
  <si>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</si>
  <si>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</si>
  <si>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</si>
  <si>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</si>
  <si>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</si>
  <si>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</si>
  <si>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</si>
  <si>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</si>
  <si>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</si>
  <si>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</si>
  <si>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</si>
  <si>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</si>
  <si>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</si>
  <si>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</si>
  <si>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</si>
  <si>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</si>
  <si>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</si>
  <si>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</si>
  <si>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</si>
  <si>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</si>
  <si>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</si>
  <si>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</si>
  <si>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</si>
  <si>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</si>
  <si>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</si>
  <si>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</si>
  <si>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</si>
  <si>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</si>
  <si>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</si>
  <si>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</si>
  <si>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</si>
  <si>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</si>
  <si>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</si>
  <si>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</si>
  <si>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</si>
  <si>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</si>
  <si>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</si>
  <si>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</si>
  <si>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</si>
  <si>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</si>
  <si>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</si>
  <si>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</si>
  <si>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</si>
  <si>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</si>
  <si>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</si>
  <si>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</si>
  <si>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</si>
  <si>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</si>
  <si>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</si>
  <si>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</si>
  <si>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</si>
  <si>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</si>
  <si>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</si>
  <si>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</si>
  <si>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</si>
  <si>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</si>
  <si>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</si>
  <si>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</si>
  <si>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</si>
  <si>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</si>
  <si>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</si>
  <si>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</si>
  <si>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</si>
  <si>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</si>
  <si>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</si>
  <si>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</si>
  <si>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</si>
  <si>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</si>
  <si>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</si>
  <si>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</si>
  <si>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</si>
  <si>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</si>
  <si>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</si>
  <si>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</si>
  <si>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</si>
  <si>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</si>
  <si>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</si>
  <si>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</si>
  <si>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</si>
  <si>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</si>
  <si>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</si>
  <si>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</si>
  <si>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</si>
  <si>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</si>
  <si>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</si>
  <si>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</si>
  <si>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</si>
  <si>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</si>
  <si>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</si>
  <si>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</si>
  <si>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</si>
  <si>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</si>
  <si>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</si>
  <si>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</si>
  <si>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</si>
  <si>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</si>
  <si>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</si>
  <si>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</si>
  <si>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</si>
  <si>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</si>
  <si>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</si>
  <si>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</si>
  <si>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</si>
  <si>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</si>
  <si>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</si>
  <si>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</si>
  <si>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</si>
  <si>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</si>
  <si>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</si>
  <si>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</si>
  <si>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</si>
  <si>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</si>
  <si>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</si>
  <si>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</si>
  <si>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</si>
  <si>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</si>
  <si>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</si>
  <si>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</si>
  <si>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</si>
  <si>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</si>
  <si>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</si>
  <si>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</si>
  <si>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</si>
  <si>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</si>
  <si>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</si>
  <si>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</si>
  <si>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</si>
  <si>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</si>
  <si>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</si>
  <si>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</si>
  <si>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</si>
  <si>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</si>
  <si>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</si>
  <si>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</si>
  <si>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</si>
  <si>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</si>
  <si>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</si>
  <si>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</si>
  <si>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</si>
  <si>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</si>
  <si>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</si>
  <si>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</si>
  <si>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</si>
  <si>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</si>
  <si>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</si>
  <si>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</si>
  <si>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</si>
  <si>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</si>
  <si>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</si>
  <si>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</si>
  <si>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</si>
  <si>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</si>
  <si>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</si>
  <si>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</si>
  <si>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</si>
  <si>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</si>
  <si>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</si>
  <si>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</si>
  <si>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</si>
  <si>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</si>
  <si>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</si>
  <si>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</si>
  <si>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</si>
  <si>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</si>
  <si>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</si>
  <si>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</si>
  <si>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</si>
  <si>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</si>
  <si>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</si>
  <si>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</si>
  <si>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</si>
  <si>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</si>
  <si>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</si>
  <si>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</si>
  <si>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</si>
  <si>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</si>
  <si>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</si>
  <si>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</si>
  <si>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</si>
  <si>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</si>
  <si>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</si>
  <si>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</si>
  <si>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</si>
  <si>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</si>
  <si>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</si>
  <si>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</si>
  <si>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</si>
  <si>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</si>
  <si>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</si>
  <si>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</si>
  <si>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</si>
  <si>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</si>
  <si>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</si>
  <si>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</si>
  <si>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</si>
  <si>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</si>
  <si>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</si>
  <si>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</si>
  <si>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</si>
  <si>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</si>
  <si>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</si>
  <si>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</si>
  <si>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</si>
  <si>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</si>
  <si>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</si>
  <si>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</si>
  <si>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</si>
  <si>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</si>
  <si>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</si>
  <si>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</si>
  <si>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</si>
  <si>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</si>
  <si>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</si>
  <si>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</si>
  <si>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</si>
  <si>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</si>
  <si>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</si>
  <si>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</si>
  <si>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</si>
  <si>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</si>
  <si>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</si>
  <si>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</si>
  <si>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</si>
  <si>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</si>
  <si>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</si>
  <si>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</si>
  <si>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</si>
  <si>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</si>
  <si>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</si>
  <si>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</si>
  <si>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</si>
  <si>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</si>
  <si>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</si>
  <si>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</si>
  <si>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</si>
  <si>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</si>
  <si>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</si>
  <si>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</si>
  <si>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</si>
  <si>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</si>
  <si>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</si>
  <si>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</si>
  <si>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</si>
  <si>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</si>
  <si>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</si>
  <si>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</si>
  <si>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</si>
  <si>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</si>
  <si>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</si>
  <si>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</si>
  <si>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</si>
  <si>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</si>
  <si>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</si>
  <si>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</si>
  <si>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</si>
  <si>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</si>
  <si>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</si>
  <si>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</si>
  <si>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</si>
  <si>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</si>
  <si>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</si>
  <si>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</si>
  <si>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</si>
  <si>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</si>
  <si>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</si>
  <si>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</si>
  <si>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</si>
  <si>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</si>
  <si>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</si>
  <si>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</si>
  <si>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</si>
  <si>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</si>
  <si>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</si>
  <si>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</si>
  <si>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</si>
  <si>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</si>
  <si>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</si>
  <si>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</si>
  <si>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</si>
  <si>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</si>
  <si>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</si>
  <si>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</si>
  <si>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</si>
  <si>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</si>
  <si>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</si>
  <si>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</si>
  <si>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</si>
  <si>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</si>
  <si>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</si>
  <si>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</si>
  <si>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</si>
  <si>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</si>
  <si>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</si>
  <si>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</si>
  <si>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</si>
  <si>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</si>
  <si>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</si>
  <si>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</si>
  <si>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</si>
  <si>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</si>
  <si>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</si>
  <si>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</si>
  <si>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</si>
  <si>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</si>
  <si>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</si>
  <si>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</si>
  <si>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</si>
  <si>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</si>
  <si>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</si>
  <si>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</si>
  <si>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</si>
  <si>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</si>
  <si>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</si>
  <si>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</si>
  <si>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</si>
  <si>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</si>
  <si>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</si>
  <si>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</si>
  <si>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</si>
  <si>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</si>
  <si>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</si>
  <si>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</si>
  <si>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</si>
  <si>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</si>
  <si>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</si>
  <si>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</si>
  <si>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</si>
  <si>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</si>
  <si>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</si>
  <si>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</si>
  <si>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</si>
  <si>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</si>
  <si>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</si>
  <si>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</si>
  <si>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</si>
  <si>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</si>
  <si>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</si>
  <si>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</si>
  <si>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</si>
  <si>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</si>
  <si>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</si>
  <si>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</si>
  <si>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</si>
  <si>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</si>
  <si>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</si>
  <si>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</si>
  <si>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</si>
  <si>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</si>
  <si>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</si>
  <si>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</si>
  <si>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</si>
  <si>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</si>
  <si>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</si>
  <si>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</si>
  <si>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</si>
  <si>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</si>
  <si>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</si>
  <si>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</si>
  <si>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</si>
  <si>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</si>
  <si>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</si>
  <si>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</si>
  <si>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</si>
  <si>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</si>
  <si>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</si>
  <si>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</si>
  <si>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</si>
  <si>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</si>
  <si>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</si>
  <si>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</si>
  <si>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</si>
  <si>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</si>
  <si>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</si>
  <si>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</si>
  <si>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</si>
  <si>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</si>
  <si>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</si>
  <si>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</si>
  <si>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</si>
  <si>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</si>
  <si>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</si>
  <si>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</si>
  <si>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</si>
  <si>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</si>
  <si>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</si>
  <si>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</si>
  <si>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</si>
  <si>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</si>
  <si>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</si>
  <si>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</si>
  <si>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</si>
  <si>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</si>
  <si>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</si>
  <si>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</si>
  <si>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</si>
  <si>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</si>
  <si>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</si>
  <si>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</si>
  <si>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</si>
  <si>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</si>
  <si>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</si>
  <si>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</si>
  <si>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</si>
  <si>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</si>
  <si>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</si>
  <si>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</si>
  <si>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</si>
  <si>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</si>
  <si>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</si>
  <si>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</si>
  <si>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</si>
  <si>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</si>
  <si>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</si>
  <si>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</si>
  <si>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</si>
  <si>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</si>
  <si>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</si>
  <si>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</si>
  <si>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</si>
  <si>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</si>
  <si>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</si>
  <si>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</si>
  <si>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</si>
  <si>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</si>
  <si>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</si>
  <si>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</si>
  <si>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</si>
  <si>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</si>
  <si>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</si>
  <si>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</si>
  <si>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</si>
  <si>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</si>
  <si>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</si>
  <si>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</si>
  <si>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</si>
  <si>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</si>
  <si>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</si>
  <si>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</si>
  <si>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</si>
  <si>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</si>
  <si>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</si>
  <si>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</si>
  <si>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</si>
  <si>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</si>
  <si>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</si>
  <si>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</si>
  <si>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</si>
  <si>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</si>
  <si>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</si>
  <si>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</si>
  <si>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</si>
  <si>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</si>
  <si>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</si>
  <si>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</si>
  <si>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</si>
  <si>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</si>
  <si>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</si>
  <si>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</si>
  <si>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</si>
  <si>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</si>
  <si>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</si>
  <si>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</si>
  <si>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</si>
  <si>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</si>
  <si>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</si>
  <si>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</si>
  <si>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</si>
  <si>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</si>
  <si>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</si>
  <si>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</si>
  <si>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</si>
  <si>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</si>
  <si>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</si>
  <si>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</si>
  <si>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</si>
  <si>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</si>
  <si>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</si>
  <si>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</si>
  <si>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</si>
  <si>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</si>
  <si>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</si>
  <si>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</si>
  <si>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</si>
  <si>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</si>
  <si>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</si>
  <si>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</si>
  <si>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</si>
  <si>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</si>
  <si>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</si>
  <si>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</si>
  <si>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</si>
  <si>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</si>
  <si>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</si>
  <si>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</si>
  <si>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</si>
  <si>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</si>
  <si>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</si>
  <si>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</si>
  <si>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</si>
  <si>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</si>
  <si>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</si>
  <si>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</si>
  <si>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</si>
  <si>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</si>
  <si>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</si>
  <si>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</si>
  <si>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</si>
  <si>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</si>
  <si>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</si>
  <si>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</si>
  <si>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</si>
  <si>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</si>
  <si>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</si>
  <si>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</si>
  <si>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</si>
  <si>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</si>
  <si>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</si>
  <si>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</si>
  <si>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</si>
  <si>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</si>
  <si>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</si>
  <si>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</si>
  <si>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</si>
  <si>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</si>
  <si>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</si>
  <si>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</si>
  <si>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</si>
  <si>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</si>
  <si>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</si>
  <si>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</si>
  <si>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</si>
  <si>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</si>
  <si>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</si>
  <si>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</si>
  <si>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</si>
  <si>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</si>
  <si>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</si>
  <si>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</si>
  <si>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</si>
  <si>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</si>
  <si>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</si>
  <si>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</si>
  <si>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</si>
  <si>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</si>
  <si>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</si>
  <si>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</si>
  <si>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</si>
  <si>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</si>
  <si>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</si>
  <si>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</si>
  <si>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</si>
  <si>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</si>
  <si>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</si>
  <si>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</si>
  <si>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</si>
  <si>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</si>
  <si>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</si>
  <si>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</si>
  <si>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</si>
  <si>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</si>
  <si>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</si>
  <si>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</si>
  <si>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</si>
  <si>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</si>
  <si>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</si>
  <si>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</si>
  <si>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</si>
  <si>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</si>
  <si>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</si>
  <si>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</si>
  <si>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</si>
  <si>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</si>
  <si>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</si>
  <si>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</si>
  <si>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</si>
  <si>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</si>
  <si>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</si>
  <si>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</si>
  <si>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</si>
  <si>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</si>
  <si>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</si>
  <si>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</si>
  <si>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</si>
  <si>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</si>
  <si>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</si>
  <si>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</si>
  <si>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</si>
  <si>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</si>
  <si>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</si>
  <si>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</si>
  <si>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</si>
  <si>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</si>
  <si>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</si>
  <si>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</si>
  <si>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</si>
  <si>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</si>
  <si>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</si>
  <si>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</si>
  <si>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</si>
  <si>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</si>
  <si>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</si>
  <si>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</si>
  <si>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</si>
  <si>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</si>
  <si>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</si>
  <si>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</si>
  <si>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</si>
  <si>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</si>
  <si>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</si>
  <si>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</si>
  <si>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</si>
  <si>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</si>
  <si>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</si>
  <si>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</si>
  <si>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</si>
  <si>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</si>
  <si>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</si>
  <si>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</si>
  <si>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</si>
  <si>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</si>
  <si>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</si>
  <si>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</si>
  <si>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</si>
  <si>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</si>
  <si>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</si>
  <si>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</si>
  <si>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</si>
  <si>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</si>
  <si>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</si>
  <si>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</si>
  <si>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</si>
  <si>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</si>
  <si>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</si>
  <si>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</si>
  <si>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</si>
  <si>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</si>
  <si>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</si>
  <si>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</si>
  <si>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</si>
  <si>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</si>
  <si>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</si>
  <si>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</si>
  <si>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</si>
  <si>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</si>
  <si>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</si>
  <si>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</si>
  <si>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</si>
  <si>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</si>
  <si>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</si>
  <si>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</si>
  <si>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</si>
  <si>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</si>
  <si>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</si>
  <si>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</si>
  <si>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</si>
  <si>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</si>
  <si>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</si>
  <si>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</si>
  <si>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</si>
  <si>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</si>
  <si>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</si>
  <si>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</si>
  <si>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</si>
  <si>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</si>
  <si>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</si>
  <si>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</si>
  <si>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</si>
  <si>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</si>
  <si>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</si>
  <si>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</si>
  <si>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</si>
  <si>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</si>
  <si>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</si>
  <si>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</si>
  <si>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</si>
  <si>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</si>
  <si>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</si>
  <si>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</si>
  <si>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</si>
  <si>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</si>
  <si>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</si>
  <si>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</si>
  <si>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</si>
  <si>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</si>
  <si>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</si>
  <si>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</si>
  <si>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</si>
  <si>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</si>
  <si>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</si>
  <si>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</si>
  <si>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</si>
  <si>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</si>
  <si>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</si>
  <si>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</si>
  <si>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</si>
  <si>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</si>
  <si>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</si>
  <si>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</si>
  <si>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</si>
  <si>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</si>
  <si>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</si>
  <si>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</si>
  <si>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</si>
  <si>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</si>
  <si>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</si>
  <si>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</si>
  <si>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</si>
  <si>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</si>
  <si>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</si>
  <si>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</si>
  <si>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</si>
  <si>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</si>
  <si>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</si>
  <si>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</si>
  <si>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</si>
  <si>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</si>
  <si>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</si>
  <si>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</si>
  <si>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</si>
  <si>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</si>
  <si>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</si>
  <si>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</si>
  <si>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</si>
  <si>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</si>
  <si>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</si>
  <si>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</si>
  <si>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</si>
  <si>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</si>
  <si>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</si>
  <si>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</si>
  <si>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</si>
  <si>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</si>
  <si>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</si>
  <si>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</si>
  <si>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</si>
  <si>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</si>
  <si>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</si>
  <si>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</si>
  <si>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</si>
  <si>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</si>
  <si>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</si>
  <si>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</si>
  <si>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</si>
  <si>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</si>
  <si>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</si>
  <si>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</si>
  <si>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</si>
  <si>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</si>
  <si>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</si>
  <si>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</si>
  <si>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</si>
  <si>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</si>
  <si>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</si>
  <si>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</si>
  <si>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</si>
  <si>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</si>
  <si>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</si>
  <si>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</si>
  <si>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</si>
  <si>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</si>
  <si>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</si>
  <si>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</si>
  <si>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</si>
  <si>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</si>
  <si>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</si>
  <si>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</si>
  <si>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</si>
  <si>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</si>
  <si>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</si>
  <si>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</si>
  <si>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</si>
  <si>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</si>
  <si>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</si>
  <si>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</si>
  <si>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</si>
  <si>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</si>
  <si>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</si>
  <si>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</si>
  <si>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</si>
  <si>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</si>
  <si>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</si>
  <si>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</si>
  <si>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</si>
  <si>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</si>
  <si>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</si>
  <si>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</si>
  <si>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</si>
  <si>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</si>
  <si>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</si>
  <si>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</si>
  <si>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</si>
  <si>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</si>
  <si>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</si>
  <si>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</si>
  <si>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</si>
  <si>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</si>
  <si>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</si>
  <si>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</si>
  <si>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</si>
  <si>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</si>
  <si>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</si>
  <si>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</si>
  <si>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</si>
  <si>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</si>
  <si>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</si>
  <si>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</si>
  <si>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</si>
  <si>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</si>
  <si>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</si>
  <si>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</si>
  <si>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</si>
  <si>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</si>
  <si>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</si>
  <si>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</si>
  <si>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</si>
  <si>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</si>
  <si>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</si>
  <si>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</si>
  <si>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</si>
  <si>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</si>
  <si>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</si>
  <si>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</si>
  <si>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</si>
  <si>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</si>
  <si>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</si>
  <si>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</si>
  <si>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</si>
  <si>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</si>
  <si>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</si>
  <si>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</si>
  <si>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</si>
  <si>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</si>
  <si>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</si>
  <si>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</si>
  <si>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</si>
  <si>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</si>
  <si>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</si>
  <si>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</si>
  <si>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</si>
  <si>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</si>
  <si>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</si>
  <si>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</si>
  <si>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</si>
  <si>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</si>
  <si>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</si>
  <si>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</si>
  <si>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</si>
  <si>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</si>
  <si>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</si>
  <si>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</si>
  <si>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</si>
  <si>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</si>
  <si>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</si>
  <si>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</si>
  <si>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</si>
  <si>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</si>
  <si>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</si>
  <si>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</si>
  <si>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</si>
  <si>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</si>
  <si>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</si>
  <si>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</si>
  <si>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</si>
  <si>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</si>
  <si>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</si>
  <si>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</si>
  <si>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</si>
  <si>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</si>
  <si>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</si>
  <si>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</si>
  <si>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</si>
  <si>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</si>
  <si>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</si>
  <si>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</si>
  <si>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</si>
  <si>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</si>
  <si>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</si>
  <si>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</si>
  <si>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</si>
  <si>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</si>
  <si>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</si>
  <si>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</si>
  <si>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</si>
  <si>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</si>
  <si>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</si>
  <si>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</si>
  <si>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</si>
  <si>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</si>
  <si>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</si>
  <si>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</si>
  <si>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</si>
  <si>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</si>
  <si>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</si>
  <si>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</si>
  <si>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</si>
  <si>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</si>
  <si>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</si>
  <si>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</si>
  <si>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</si>
  <si>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</si>
  <si>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</si>
  <si>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</si>
  <si>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</si>
  <si>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</si>
  <si>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</si>
  <si>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</si>
  <si>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</si>
  <si>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</si>
  <si>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</si>
  <si>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</si>
  <si>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</si>
  <si>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</si>
  <si>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</si>
  <si>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</si>
  <si>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</si>
  <si>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</si>
  <si>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</si>
  <si>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</si>
  <si>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</si>
  <si>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</si>
  <si>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</si>
  <si>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</si>
  <si>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</si>
  <si>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</si>
  <si>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</si>
  <si>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</si>
  <si>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</si>
  <si>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</si>
  <si>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</si>
  <si>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</si>
  <si>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</si>
  <si>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</si>
  <si>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</si>
  <si>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</si>
  <si>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</si>
  <si>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</si>
  <si>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</si>
  <si>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</si>
  <si>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</si>
  <si>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</si>
  <si>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</si>
  <si>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</si>
  <si>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</si>
  <si>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</si>
  <si>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</si>
  <si>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</si>
  <si>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</si>
  <si>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</si>
  <si>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</si>
  <si>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</si>
  <si>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</si>
  <si>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</si>
  <si>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</si>
  <si>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</si>
  <si>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</si>
  <si>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</si>
  <si>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</si>
  <si>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</si>
  <si>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</si>
  <si>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</si>
  <si>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</si>
  <si>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</si>
  <si>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</si>
  <si>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</si>
  <si>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</si>
  <si>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</si>
  <si>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</si>
  <si>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</si>
  <si>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</si>
  <si>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</si>
  <si>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</si>
  <si>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</si>
  <si>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</si>
  <si>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</si>
  <si>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</si>
  <si>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</si>
  <si>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</si>
  <si>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</si>
  <si>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</si>
  <si>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</si>
  <si>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</si>
  <si>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</si>
  <si>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</si>
  <si>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</si>
  <si>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</si>
  <si>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</si>
  <si>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</si>
  <si>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</si>
  <si>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</si>
  <si>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</si>
  <si>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</si>
  <si>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</si>
  <si>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</si>
  <si>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</si>
  <si>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</si>
  <si>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</si>
  <si>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</si>
  <si>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</si>
  <si>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</si>
  <si>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</si>
  <si>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</si>
  <si>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</si>
  <si>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</si>
  <si>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</si>
  <si>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</si>
  <si>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</si>
  <si>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</si>
  <si>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</si>
  <si>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</si>
  <si>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</si>
  <si>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</si>
  <si>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</si>
  <si>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</si>
  <si>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</si>
  <si>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</si>
  <si>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</si>
  <si>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</si>
  <si>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</si>
  <si>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</si>
  <si>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</si>
  <si>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</si>
  <si>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</si>
  <si>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</si>
  <si>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</si>
  <si>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</si>
  <si>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</si>
  <si>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</si>
  <si>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</si>
  <si>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</si>
  <si>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</si>
  <si>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</si>
  <si>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</si>
  <si>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</si>
  <si>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</si>
  <si>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</si>
  <si>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</si>
  <si>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</si>
  <si>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</si>
  <si>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</si>
  <si>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</si>
  <si>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</si>
  <si>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</si>
  <si>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</si>
  <si>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</si>
  <si>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</si>
  <si>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</si>
  <si>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</si>
  <si>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</si>
  <si>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</si>
  <si>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</si>
  <si>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</si>
  <si>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</si>
  <si>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</si>
  <si>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</si>
  <si>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</si>
  <si>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</si>
  <si>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</si>
  <si>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</si>
  <si>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</si>
  <si>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</si>
  <si>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</si>
  <si>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</si>
  <si>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</si>
  <si>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</si>
  <si>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</si>
  <si>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</si>
  <si>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</si>
  <si>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</si>
  <si>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</si>
  <si>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</si>
  <si>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</si>
  <si>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</si>
  <si>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</si>
  <si>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</si>
  <si>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</si>
  <si>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</si>
  <si>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</si>
  <si>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</si>
  <si>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</si>
  <si>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</si>
  <si>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</si>
  <si>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</si>
  <si>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</si>
  <si>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</si>
  <si>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</si>
  <si>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</si>
  <si>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</si>
  <si>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</si>
  <si>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</si>
  <si>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</si>
  <si>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</si>
  <si>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</si>
  <si>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</si>
  <si>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</si>
  <si>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</si>
  <si>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</si>
  <si>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</si>
  <si>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</si>
  <si>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</si>
  <si>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</si>
  <si>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</si>
  <si>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</si>
  <si>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</si>
  <si>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</si>
  <si>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</si>
  <si>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</si>
  <si>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</si>
  <si>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</si>
  <si>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</si>
  <si>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</si>
  <si>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</si>
  <si>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</si>
  <si>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</si>
  <si>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</si>
  <si>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</si>
  <si>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</si>
  <si>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</si>
  <si>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</si>
  <si>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</si>
  <si>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</si>
  <si>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</si>
  <si>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</si>
  <si>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</si>
  <si>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</si>
  <si>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</si>
  <si>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</si>
  <si>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</si>
  <si>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</si>
  <si>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</si>
  <si>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</si>
  <si>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</si>
  <si>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</si>
  <si>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</si>
  <si>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</si>
  <si>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</si>
  <si>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</si>
  <si>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</si>
  <si>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</si>
  <si>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</si>
  <si>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</si>
  <si>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</si>
  <si>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</si>
  <si>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</si>
  <si>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</si>
  <si>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</si>
  <si>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</si>
  <si>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</si>
  <si>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</si>
  <si>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</si>
  <si>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</si>
  <si>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</si>
  <si>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</si>
  <si>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</si>
  <si>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</si>
  <si>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</si>
  <si>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</si>
  <si>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</si>
  <si>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</si>
  <si>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</si>
  <si>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</si>
  <si>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</si>
  <si>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</si>
  <si>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</si>
  <si>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</si>
  <si>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</si>
  <si>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</si>
  <si>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</si>
  <si>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</si>
  <si>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</si>
  <si>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</si>
  <si>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</si>
  <si>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</si>
  <si>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</si>
  <si>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</si>
  <si>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</si>
  <si>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</si>
  <si>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</si>
  <si>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</si>
  <si>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</si>
  <si>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</si>
  <si>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</si>
  <si>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</si>
  <si>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</si>
  <si>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</si>
  <si>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</si>
  <si>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</si>
  <si>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</si>
  <si>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</si>
  <si>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</si>
  <si>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</si>
  <si>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</si>
  <si>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</si>
  <si>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</si>
  <si>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</si>
  <si>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</si>
  <si>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</si>
  <si>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</si>
  <si>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</si>
  <si>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</si>
  <si>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</si>
  <si>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</si>
  <si>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</si>
  <si>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</si>
  <si>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</si>
  <si>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</si>
  <si>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</si>
  <si>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</si>
  <si>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</si>
  <si>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</si>
  <si>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</si>
  <si>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</si>
  <si>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</si>
  <si>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</si>
  <si>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</si>
  <si>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</si>
  <si>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</si>
  <si>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</si>
  <si>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</si>
  <si>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</si>
  <si>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</si>
  <si>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</si>
  <si>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</si>
  <si>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</si>
  <si>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</si>
  <si>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</si>
  <si>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</si>
  <si>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</si>
  <si>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</si>
  <si>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</si>
  <si>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</si>
  <si>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</si>
  <si>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</si>
  <si>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</si>
  <si>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</si>
  <si>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</si>
  <si>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</si>
  <si>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</si>
  <si>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</si>
  <si>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</si>
  <si>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</si>
  <si>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</si>
  <si>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</si>
  <si>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</si>
  <si>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</si>
  <si>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</si>
  <si>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</si>
  <si>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</si>
  <si>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</si>
  <si>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</si>
  <si>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</si>
  <si>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</si>
  <si>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</si>
  <si>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</si>
  <si>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</si>
  <si>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</si>
  <si>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</si>
  <si>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</si>
  <si>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</si>
  <si>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</si>
  <si>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</si>
  <si>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</si>
  <si>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</si>
  <si>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</si>
  <si>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</si>
  <si>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</si>
  <si>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</si>
  <si>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</si>
  <si>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</si>
  <si>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</si>
  <si>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</si>
  <si>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</si>
  <si>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</si>
  <si>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</si>
  <si>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</si>
  <si>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</si>
  <si>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</si>
  <si>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</si>
  <si>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</si>
  <si>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</si>
  <si>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</si>
  <si>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</si>
  <si>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</si>
  <si>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</si>
  <si>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</si>
  <si>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</si>
  <si>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</si>
  <si>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</si>
  <si>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</si>
  <si>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</si>
  <si>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</si>
  <si>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</si>
  <si>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</si>
  <si>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</si>
  <si>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</si>
  <si>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</si>
  <si>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</si>
  <si>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</si>
  <si>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</si>
  <si>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</si>
  <si>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</si>
  <si>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</si>
  <si>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</si>
  <si>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</si>
  <si>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</si>
  <si>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</si>
  <si>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</si>
  <si>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</si>
  <si>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</si>
  <si>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</si>
  <si>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</si>
  <si>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</si>
  <si>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</si>
  <si>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</si>
  <si>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</si>
  <si>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</si>
  <si>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</si>
  <si>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</si>
  <si>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</si>
  <si>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</si>
  <si>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</si>
  <si>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</si>
  <si>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</si>
  <si>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</si>
  <si>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</si>
  <si>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</si>
  <si>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</si>
  <si>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</si>
  <si>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</si>
  <si>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</si>
  <si>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</si>
  <si>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</si>
  <si>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</si>
  <si>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</si>
  <si>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</si>
  <si>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</si>
  <si>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</si>
  <si>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</si>
  <si>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</si>
  <si>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</si>
  <si>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</si>
  <si>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</si>
  <si>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</si>
  <si>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</si>
  <si>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</si>
  <si>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</si>
  <si>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</si>
  <si>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</si>
  <si>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</si>
  <si>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</si>
  <si>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</si>
  <si>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</si>
  <si>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</si>
  <si>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</si>
  <si>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</si>
  <si>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</si>
  <si>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</si>
  <si>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</si>
  <si>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</si>
  <si>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</si>
  <si>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</si>
  <si>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</si>
  <si>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</si>
  <si>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</si>
  <si>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</si>
  <si>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</si>
  <si>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</si>
  <si>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</si>
  <si>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</si>
  <si>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</si>
  <si>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</si>
  <si>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</si>
  <si>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</si>
  <si>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</si>
  <si>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</si>
  <si>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</si>
  <si>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</si>
  <si>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</si>
  <si>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</si>
  <si>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</si>
  <si>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</si>
  <si>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</si>
  <si>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</si>
  <si>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</si>
  <si>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</si>
  <si>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</si>
  <si>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</si>
  <si>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</si>
  <si>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</si>
  <si>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</si>
  <si>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</si>
  <si>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</si>
  <si>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</si>
  <si>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</si>
  <si>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</si>
  <si>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</si>
  <si>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</si>
  <si>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</si>
  <si>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</si>
  <si>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</si>
  <si>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</si>
  <si>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</si>
  <si>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</si>
  <si>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</si>
  <si>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</si>
  <si>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</si>
  <si>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</si>
  <si>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</si>
  <si>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</si>
  <si>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</si>
  <si>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</si>
  <si>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</si>
  <si>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</si>
  <si>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</si>
  <si>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</si>
  <si>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</si>
  <si>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</si>
  <si>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</si>
  <si>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</si>
  <si>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</si>
  <si>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</si>
  <si>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</si>
  <si>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</si>
  <si>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</si>
  <si>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</si>
  <si>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</si>
  <si>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</si>
  <si>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</si>
  <si>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</si>
  <si>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</si>
  <si>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</si>
  <si>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</si>
  <si>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</si>
  <si>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</si>
  <si>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</si>
  <si>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</si>
  <si>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</si>
  <si>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</si>
  <si>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</si>
  <si>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</si>
  <si>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</si>
  <si>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</si>
  <si>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</si>
  <si>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</si>
  <si>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</si>
  <si>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</si>
  <si>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</si>
  <si>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</si>
  <si>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</si>
  <si>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</si>
  <si>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</si>
  <si>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</si>
  <si>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</si>
  <si>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</si>
  <si>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</si>
  <si>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</si>
  <si>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</si>
  <si>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</si>
  <si>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</si>
  <si>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</si>
  <si>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</si>
  <si>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</si>
  <si>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</si>
  <si>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</si>
  <si>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</si>
  <si>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</si>
  <si>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</si>
  <si>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</si>
  <si>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</si>
  <si>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</si>
  <si>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</si>
  <si>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</si>
  <si>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</si>
  <si>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</si>
  <si>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</si>
  <si>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</si>
  <si>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</si>
  <si>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</si>
  <si>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</si>
  <si>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</si>
  <si>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</si>
  <si>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</si>
  <si>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</si>
  <si>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</si>
  <si>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</si>
  <si>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</si>
  <si>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</si>
  <si>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</si>
  <si>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</si>
  <si>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</si>
  <si>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</si>
  <si>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</si>
  <si>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</si>
  <si>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</si>
  <si>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</si>
  <si>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</si>
  <si>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</si>
  <si>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</si>
  <si>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</si>
  <si>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</si>
  <si>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</si>
  <si>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</si>
  <si>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</si>
  <si>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</si>
  <si>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</si>
  <si>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</si>
  <si>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</si>
  <si>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</si>
  <si>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</si>
  <si>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</si>
  <si>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</si>
  <si>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</si>
  <si>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</si>
  <si>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</si>
  <si>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</si>
  <si>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</si>
  <si>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</si>
  <si>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</si>
  <si>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</si>
  <si>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</si>
  <si>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</si>
  <si>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</si>
  <si>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</si>
  <si>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</si>
  <si>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</si>
  <si>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</si>
  <si>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</si>
  <si>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</si>
  <si>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</si>
  <si>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</si>
  <si>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</si>
  <si>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</si>
  <si>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</si>
  <si>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</si>
  <si>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</si>
  <si>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</si>
  <si>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</si>
  <si>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</si>
  <si>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</si>
  <si>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</si>
  <si>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</si>
  <si>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</si>
  <si>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</si>
  <si>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</si>
  <si>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</si>
  <si>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</si>
  <si>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</si>
  <si>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</si>
  <si>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</si>
  <si>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</si>
  <si>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</si>
  <si>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</si>
  <si>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</si>
  <si>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</si>
  <si>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</si>
  <si>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</si>
  <si>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</si>
  <si>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</si>
  <si>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</si>
  <si>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</si>
  <si>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</si>
  <si>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</si>
  <si>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</si>
  <si>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</si>
  <si>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</si>
  <si>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</si>
  <si>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</si>
  <si>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</si>
  <si>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</si>
  <si>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</si>
  <si>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</si>
  <si>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</si>
  <si>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</si>
  <si>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</si>
  <si>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</si>
  <si>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</si>
  <si>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</si>
  <si>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</si>
  <si>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</si>
  <si>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</si>
  <si>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</si>
  <si>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</si>
  <si>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</si>
  <si>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</si>
  <si>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</si>
  <si>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</si>
  <si>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</si>
  <si>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</si>
  <si>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</si>
  <si>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</si>
  <si>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</si>
  <si>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</si>
  <si>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</si>
  <si>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</si>
  <si>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</si>
  <si>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</si>
  <si>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</si>
  <si>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</si>
  <si>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</si>
  <si>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</si>
  <si>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</si>
  <si>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</si>
  <si>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</si>
  <si>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</si>
  <si>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</si>
  <si>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</si>
  <si>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</si>
  <si>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</si>
  <si>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</si>
  <si>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</si>
  <si>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</si>
  <si>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</si>
  <si>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</si>
  <si>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</si>
  <si>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</si>
  <si>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</si>
  <si>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</si>
  <si>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</si>
  <si>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</si>
  <si>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</si>
  <si>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</si>
  <si>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</si>
  <si>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</si>
  <si>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</si>
  <si>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</si>
  <si>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</si>
  <si>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</si>
  <si>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</si>
  <si>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</si>
  <si>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</si>
  <si>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</si>
  <si>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</si>
  <si>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</si>
  <si>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</si>
  <si>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</si>
  <si>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</si>
  <si>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</si>
  <si>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</si>
  <si>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</si>
  <si>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</si>
  <si>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</si>
  <si>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</si>
  <si>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</si>
  <si>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</si>
  <si>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</si>
  <si>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</si>
  <si>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</si>
  <si>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</si>
  <si>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</si>
  <si>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</si>
  <si>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</si>
  <si>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</si>
  <si>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</si>
  <si>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</si>
  <si>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</si>
  <si>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</si>
  <si>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</si>
  <si>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</si>
  <si>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</si>
  <si>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</si>
  <si>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</si>
  <si>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</si>
  <si>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</si>
  <si>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</si>
  <si>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</si>
  <si>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</si>
  <si>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</si>
  <si>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</si>
  <si>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</si>
  <si>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</si>
  <si>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</si>
  <si>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</si>
  <si>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</si>
  <si>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</si>
  <si>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</si>
  <si>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</si>
  <si>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</si>
  <si>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</si>
  <si>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</si>
  <si>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</si>
  <si>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</si>
  <si>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</si>
  <si>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</si>
  <si>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</si>
  <si>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</si>
  <si>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</si>
  <si>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</si>
  <si>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</si>
  <si>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</si>
  <si>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</si>
  <si>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</si>
  <si>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</si>
  <si>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</si>
  <si>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</si>
  <si>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</si>
  <si>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</si>
  <si>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</si>
  <si>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</si>
  <si>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</si>
  <si>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</si>
  <si>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</si>
  <si>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</si>
  <si>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</si>
  <si>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</si>
  <si>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</si>
  <si>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</si>
  <si>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</si>
  <si>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</si>
  <si>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</si>
  <si>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</si>
  <si>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</si>
  <si>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</si>
  <si>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</si>
  <si>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</si>
  <si>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</si>
  <si>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</si>
  <si>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</si>
  <si>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</si>
  <si>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</si>
  <si>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</si>
  <si>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</si>
  <si>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</si>
  <si>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</si>
  <si>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</si>
  <si>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</si>
  <si>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</si>
  <si>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</si>
  <si>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</si>
  <si>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</si>
  <si>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</si>
  <si>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</si>
  <si>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</si>
  <si>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</si>
  <si>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</si>
  <si>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</si>
  <si>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</si>
  <si>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</si>
  <si>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</si>
  <si>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</si>
  <si>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</si>
  <si>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</si>
  <si>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</si>
  <si>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</si>
  <si>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</si>
  <si>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</si>
  <si>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</si>
  <si>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</si>
  <si>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</si>
  <si>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</si>
  <si>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</si>
  <si>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</si>
  <si>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</si>
  <si>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</si>
  <si>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</si>
  <si>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</si>
  <si>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</si>
  <si>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</si>
  <si>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</si>
  <si>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</si>
  <si>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</si>
  <si>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</si>
  <si>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</si>
  <si>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</si>
  <si>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</si>
  <si>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</si>
  <si>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</si>
  <si>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</si>
  <si>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</si>
  <si>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</si>
  <si>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</si>
  <si>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</si>
  <si>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</si>
  <si>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</si>
  <si>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</si>
  <si>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</si>
  <si>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</si>
  <si>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</si>
  <si>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</si>
  <si>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</si>
  <si>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</si>
  <si>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</si>
  <si>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</si>
  <si>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</si>
  <si>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</si>
  <si>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</si>
  <si>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</si>
  <si>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</si>
  <si>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</si>
  <si>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</si>
  <si>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</si>
  <si>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</si>
  <si>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</si>
  <si>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</si>
  <si>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</si>
  <si>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</si>
  <si>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</si>
  <si>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</si>
  <si>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</si>
  <si>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</si>
  <si>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</si>
  <si>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</si>
  <si>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</si>
  <si>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</si>
  <si>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</si>
  <si>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</si>
  <si>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</si>
  <si>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</si>
  <si>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</si>
  <si>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</si>
  <si>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</si>
  <si>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</si>
  <si>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</si>
  <si>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</si>
  <si>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</si>
  <si>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</si>
  <si>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</si>
  <si>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</si>
  <si>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</si>
  <si>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</si>
  <si>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</si>
  <si>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</si>
  <si>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</si>
  <si>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</si>
  <si>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</si>
  <si>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</si>
  <si>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</si>
  <si>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</si>
  <si>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</si>
  <si>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</si>
  <si>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</si>
  <si>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</si>
  <si>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</si>
  <si>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</si>
  <si>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</si>
  <si>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</si>
  <si>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</si>
  <si>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</si>
  <si>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</si>
  <si>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</si>
  <si>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</si>
  <si>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</si>
  <si>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</si>
  <si>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</si>
  <si>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</si>
  <si>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</si>
  <si>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</si>
  <si>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</si>
  <si>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</si>
  <si>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</si>
  <si>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</si>
  <si>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</si>
  <si>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</si>
  <si>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</si>
  <si>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</si>
  <si>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</si>
  <si>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</si>
  <si>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</si>
  <si>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</si>
  <si>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</si>
  <si>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</si>
  <si>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</si>
  <si>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</si>
  <si>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</si>
  <si>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</si>
  <si>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</si>
  <si>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</si>
  <si>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</si>
  <si>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</si>
  <si>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</si>
  <si>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</si>
  <si>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</si>
  <si>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</si>
  <si>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</si>
  <si>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</si>
  <si>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</si>
  <si>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</si>
  <si>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</si>
  <si>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</si>
  <si>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</si>
  <si>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</si>
  <si>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</si>
  <si>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</si>
  <si>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</si>
  <si>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</si>
  <si>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</si>
  <si>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</si>
  <si>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</si>
  <si>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</si>
  <si>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</si>
  <si>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</si>
  <si>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</si>
  <si>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</si>
  <si>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</si>
  <si>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</si>
  <si>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</si>
  <si>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</si>
  <si>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</si>
  <si>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</si>
  <si>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</si>
  <si>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</si>
  <si>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</si>
  <si>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</si>
  <si>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</si>
  <si>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</si>
  <si>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</si>
  <si>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</si>
  <si>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</si>
  <si>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</si>
  <si>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</si>
  <si>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</si>
  <si>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</si>
  <si>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</si>
  <si>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</si>
  <si>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</si>
  <si>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</si>
  <si>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</si>
  <si>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</si>
  <si>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</si>
  <si>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</si>
  <si>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</si>
  <si>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</si>
  <si>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</si>
  <si>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</si>
  <si>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</si>
  <si>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</si>
  <si>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</si>
  <si>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</si>
  <si>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</si>
  <si>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</si>
  <si>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</si>
  <si>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</si>
  <si>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</si>
  <si>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</si>
  <si>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</si>
  <si>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</si>
  <si>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</si>
  <si>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</si>
  <si>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</si>
  <si>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</si>
  <si>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</si>
  <si>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</si>
  <si>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</si>
  <si>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</si>
  <si>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</si>
  <si>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</si>
  <si>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</si>
  <si>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</si>
  <si>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</si>
  <si>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</si>
  <si>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</si>
  <si>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</si>
  <si>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</si>
  <si>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</si>
  <si>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</si>
  <si>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</si>
  <si>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</si>
  <si>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</si>
  <si>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</si>
  <si>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</si>
  <si>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</si>
  <si>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</si>
  <si>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</si>
  <si>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</si>
  <si>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</si>
  <si>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</si>
  <si>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</si>
  <si>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</si>
  <si>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</si>
  <si>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</si>
  <si>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</si>
  <si>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</si>
  <si>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</si>
  <si>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</si>
  <si>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</si>
  <si>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</si>
  <si>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</si>
  <si>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</si>
  <si>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</si>
  <si>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</si>
  <si>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</si>
  <si>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</si>
  <si>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</si>
  <si>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</si>
  <si>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</si>
  <si>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</si>
  <si>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</si>
  <si>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</si>
  <si>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</si>
  <si>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</si>
  <si>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</si>
  <si>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</si>
  <si>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</si>
  <si>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</si>
  <si>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</si>
  <si>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</si>
  <si>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</si>
  <si>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</si>
  <si>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</si>
  <si>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</si>
  <si>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</si>
  <si>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</si>
  <si>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</si>
  <si>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</si>
  <si>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</si>
  <si>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</si>
  <si>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</si>
  <si>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</si>
  <si>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</si>
  <si>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</si>
  <si>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</si>
  <si>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</si>
  <si>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</si>
  <si>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</si>
  <si>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</si>
  <si>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</si>
  <si>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</si>
  <si>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</si>
  <si>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</si>
  <si>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</si>
  <si>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</si>
  <si>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</si>
  <si>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</si>
  <si>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</si>
  <si>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</si>
  <si>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</si>
  <si>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</si>
  <si>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</si>
  <si>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</si>
  <si>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</si>
  <si>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</si>
  <si>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</si>
  <si>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</si>
  <si>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</si>
  <si>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</si>
  <si>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</si>
  <si>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</si>
  <si>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</si>
  <si>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</si>
  <si>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</si>
  <si>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</si>
  <si>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</si>
  <si>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</si>
  <si>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</si>
  <si>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</si>
  <si>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</si>
  <si>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</si>
  <si>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</si>
  <si>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</si>
  <si>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</si>
  <si>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</si>
  <si>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</si>
  <si>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</si>
  <si>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</si>
  <si>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</si>
  <si>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</si>
  <si>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</si>
  <si>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</si>
  <si>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</si>
  <si>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</si>
  <si>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</si>
  <si>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</si>
  <si>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</si>
  <si>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</si>
  <si>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</si>
  <si>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</si>
  <si>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</si>
  <si>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</si>
  <si>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</si>
  <si>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</si>
  <si>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</si>
  <si>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</si>
  <si>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</si>
  <si>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</si>
  <si>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</si>
  <si>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</si>
  <si>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</si>
  <si>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</si>
  <si>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</si>
  <si>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</si>
  <si>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</si>
  <si>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</si>
  <si>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</si>
  <si>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</si>
  <si>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</si>
  <si>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</si>
  <si>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</si>
  <si>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</si>
  <si>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</si>
  <si>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</si>
  <si>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</si>
  <si>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</si>
  <si>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</si>
  <si>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</si>
  <si>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</si>
  <si>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</si>
  <si>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</si>
  <si>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</si>
  <si>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</si>
  <si>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</si>
  <si>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</si>
  <si>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</si>
  <si>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</si>
  <si>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</si>
  <si>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</si>
  <si>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</si>
  <si>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</si>
  <si>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</si>
  <si>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</si>
  <si>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</si>
  <si>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</si>
  <si>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</si>
  <si>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</si>
  <si>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</si>
  <si>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</si>
  <si>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</si>
  <si>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</si>
  <si>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</si>
  <si>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</si>
  <si>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</si>
  <si>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</si>
  <si>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</si>
  <si>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</si>
  <si>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</si>
  <si>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</si>
  <si>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</si>
  <si>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</si>
  <si>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</si>
  <si>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</si>
  <si>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</si>
  <si>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</si>
  <si>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</si>
  <si>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</si>
  <si>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</si>
  <si>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</si>
  <si>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</si>
  <si>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</si>
  <si>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</si>
  <si>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</si>
  <si>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</si>
  <si>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</si>
  <si>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</si>
  <si>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</si>
  <si>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</si>
  <si>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</si>
  <si>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</si>
  <si>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</si>
  <si>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</si>
  <si>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</si>
  <si>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</si>
  <si>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</si>
  <si>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</si>
  <si>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</si>
  <si>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</si>
  <si>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</si>
  <si>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</si>
  <si>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</si>
  <si>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</si>
  <si>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</si>
  <si>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</si>
  <si>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</si>
  <si>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</si>
  <si>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</si>
  <si>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</si>
  <si>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</si>
  <si>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</si>
  <si>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</si>
  <si>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</si>
  <si>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</si>
  <si>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</si>
  <si>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</si>
  <si>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</si>
  <si>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</si>
  <si>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</si>
  <si>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</si>
  <si>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</si>
  <si>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</si>
  <si>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</si>
  <si>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</si>
  <si>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</si>
  <si>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</si>
  <si>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</si>
  <si>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</si>
  <si>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</si>
  <si>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</si>
  <si>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</si>
  <si>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</si>
  <si>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</si>
  <si>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</si>
  <si>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</si>
  <si>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</si>
  <si>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</si>
  <si>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</si>
  <si>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</si>
  <si>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</si>
  <si>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</si>
  <si>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</si>
  <si>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</si>
  <si>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</si>
  <si>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</si>
  <si>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</si>
  <si>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</si>
  <si>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</si>
  <si>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</si>
  <si>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</si>
  <si>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</si>
  <si>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</si>
  <si>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</si>
  <si>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</si>
  <si>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</si>
  <si>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</si>
  <si>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</si>
  <si>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</si>
  <si>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</si>
  <si>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</si>
  <si>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</si>
  <si>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</si>
  <si>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</si>
  <si>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</si>
  <si>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</si>
  <si>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</si>
  <si>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</si>
  <si>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</si>
  <si>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</si>
  <si>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</si>
  <si>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</si>
  <si>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</si>
  <si>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</si>
  <si>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</si>
  <si>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</si>
  <si>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</si>
  <si>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</si>
  <si>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</si>
  <si>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</si>
  <si>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</si>
  <si>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</si>
  <si>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</si>
  <si>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</si>
  <si>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</si>
  <si>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</si>
  <si>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</si>
  <si>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</si>
  <si>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</si>
  <si>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</si>
  <si>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</si>
  <si>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</si>
  <si>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</si>
  <si>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</si>
  <si>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</si>
  <si>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</si>
  <si>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</si>
  <si>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</si>
  <si>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</si>
  <si>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</si>
  <si>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</si>
  <si>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</si>
  <si>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</si>
  <si>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</si>
  <si>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</si>
  <si>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</si>
  <si>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</si>
  <si>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</si>
  <si>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</si>
  <si>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</si>
  <si>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</si>
  <si>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</si>
  <si>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</si>
  <si>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</si>
  <si>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</si>
  <si>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</si>
  <si>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</si>
  <si>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</si>
  <si>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</si>
  <si>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</si>
  <si>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</si>
  <si>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</si>
  <si>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</si>
  <si>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</si>
  <si>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</si>
  <si>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</si>
  <si>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</si>
  <si>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</si>
  <si>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</si>
  <si>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</si>
  <si>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</si>
  <si>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</si>
  <si>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</si>
  <si>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</si>
  <si>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</si>
  <si>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</si>
  <si>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</si>
  <si>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</si>
  <si>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</si>
  <si>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</si>
  <si>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</si>
  <si>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</si>
  <si>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</si>
  <si>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</si>
  <si>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</si>
  <si>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</si>
  <si>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</si>
  <si>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</si>
  <si>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</si>
  <si>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</si>
  <si>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</si>
  <si>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</si>
  <si>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</si>
  <si>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</si>
  <si>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</si>
  <si>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</si>
  <si>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</si>
  <si>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</si>
  <si>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</si>
  <si>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</si>
  <si>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</si>
  <si>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</si>
  <si>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</si>
  <si>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</si>
  <si>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</si>
  <si>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</si>
  <si>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</si>
  <si>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</si>
  <si>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</si>
  <si>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</si>
  <si>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</si>
  <si>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</si>
  <si>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</si>
  <si>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</si>
  <si>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</si>
  <si>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</si>
  <si>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</si>
  <si>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</si>
  <si>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</si>
  <si>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</si>
  <si>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</si>
  <si>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</si>
  <si>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</si>
  <si>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</si>
  <si>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</si>
  <si>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</si>
  <si>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</si>
  <si>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</si>
  <si>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</si>
  <si>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</si>
  <si>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</si>
  <si>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</si>
  <si>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</si>
  <si>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</si>
  <si>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</si>
  <si>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</si>
  <si>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</si>
  <si>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</si>
  <si>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</si>
  <si>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</si>
  <si>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</si>
  <si>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</si>
  <si>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</si>
  <si>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</si>
  <si>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</si>
  <si>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</si>
  <si>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</si>
  <si>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</si>
  <si>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</si>
  <si>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</si>
  <si>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</si>
  <si>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</si>
  <si>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</si>
  <si>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</si>
  <si>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</si>
  <si>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</si>
  <si>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</si>
  <si>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</si>
  <si>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</si>
  <si>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</si>
  <si>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</si>
  <si>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</si>
  <si>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</si>
  <si>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</si>
  <si>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</si>
  <si>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</si>
  <si>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</si>
  <si>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</si>
  <si>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</si>
  <si>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</si>
  <si>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</si>
  <si>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</si>
  <si>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</si>
  <si>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</si>
  <si>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</si>
  <si>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</si>
  <si>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</si>
  <si>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</si>
  <si>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</si>
  <si>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</si>
  <si>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</si>
  <si>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</si>
  <si>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</si>
  <si>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</si>
  <si>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</si>
  <si>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</si>
  <si>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</si>
  <si>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</si>
  <si>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</si>
  <si>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</si>
  <si>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</si>
  <si>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</si>
  <si>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</si>
  <si>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</si>
  <si>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</si>
  <si>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</si>
  <si>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</si>
  <si>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</si>
  <si>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</si>
  <si>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</si>
  <si>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</si>
  <si>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</si>
  <si>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</si>
  <si>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</si>
  <si>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</si>
  <si>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</si>
  <si>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</si>
  <si>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</si>
  <si>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</si>
  <si>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</si>
  <si>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</si>
  <si>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</si>
  <si>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</si>
  <si>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</si>
  <si>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</si>
  <si>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</si>
  <si>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</si>
  <si>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</si>
  <si>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</si>
  <si>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</si>
  <si>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</si>
  <si>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</si>
  <si>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</si>
  <si>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</si>
  <si>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</si>
  <si>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</si>
  <si>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</si>
  <si>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</si>
  <si>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</si>
  <si>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</si>
  <si>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</si>
  <si>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</si>
  <si>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</si>
  <si>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</si>
  <si>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</si>
  <si>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</si>
  <si>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</si>
  <si>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</si>
  <si>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</si>
  <si>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</si>
  <si>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</si>
  <si>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</si>
  <si>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</si>
  <si>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</si>
  <si>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</si>
  <si>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</si>
  <si>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</si>
  <si>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</si>
  <si>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</si>
  <si>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</si>
  <si>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</si>
  <si>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</si>
  <si>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</si>
  <si>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</si>
  <si>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</si>
  <si>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</si>
  <si>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</si>
  <si>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</si>
  <si>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</si>
  <si>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</si>
  <si>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</si>
  <si>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</si>
  <si>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</si>
  <si>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</si>
  <si>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</si>
  <si>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</si>
  <si>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</si>
  <si>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</si>
  <si>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</si>
  <si>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</si>
  <si>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</si>
  <si>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</si>
  <si>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</si>
  <si>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</si>
  <si>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</si>
  <si>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</si>
  <si>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</si>
  <si>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</si>
  <si>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</si>
  <si>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</si>
  <si>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</si>
  <si>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</si>
  <si>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</si>
  <si>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</si>
  <si>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</si>
  <si>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</si>
  <si>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</si>
  <si>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</si>
  <si>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</si>
  <si>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</si>
  <si>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</si>
  <si>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</si>
  <si>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</si>
  <si>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</si>
  <si>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</si>
  <si>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</si>
  <si>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</si>
  <si>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</si>
  <si>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</si>
  <si>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</si>
  <si>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</si>
  <si>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</si>
  <si>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</si>
  <si>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</si>
  <si>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</si>
  <si>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</si>
  <si>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</si>
  <si>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</si>
  <si>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</si>
  <si>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</si>
  <si>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</si>
  <si>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</si>
  <si>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</si>
  <si>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</si>
  <si>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</si>
  <si>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</si>
  <si>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</si>
  <si>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</si>
  <si>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</si>
  <si>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</si>
  <si>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</si>
  <si>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</si>
  <si>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</si>
  <si>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</si>
  <si>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</si>
  <si>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</si>
  <si>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</si>
  <si>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</si>
  <si>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</si>
  <si>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</si>
  <si>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</si>
  <si>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</si>
  <si>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</si>
  <si>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</si>
  <si>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</si>
  <si>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</si>
  <si>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</si>
  <si>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</si>
  <si>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</si>
  <si>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</si>
  <si>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</si>
  <si>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</si>
  <si>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</si>
  <si>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</si>
  <si>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</si>
  <si>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</si>
  <si>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</si>
  <si>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</si>
  <si>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</si>
  <si>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</si>
  <si>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</si>
  <si>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</si>
  <si>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</si>
  <si>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</si>
  <si>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</si>
  <si>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</si>
  <si>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</si>
  <si>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</si>
  <si>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</si>
  <si>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</si>
  <si>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</si>
  <si>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</si>
  <si>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</si>
  <si>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</si>
  <si>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</si>
  <si>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</si>
  <si>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</si>
  <si>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</si>
  <si>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</si>
  <si>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</si>
  <si>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</si>
  <si>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</si>
  <si>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</si>
  <si>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</si>
  <si>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</si>
  <si>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</si>
  <si>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</si>
  <si>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</si>
  <si>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</si>
  <si>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</si>
  <si>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</si>
  <si>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</si>
  <si>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</si>
  <si>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</si>
  <si>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</si>
  <si>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</si>
  <si>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</si>
  <si>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</si>
  <si>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</si>
  <si>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</si>
  <si>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</si>
  <si>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</si>
  <si>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</si>
  <si>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</si>
  <si>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</si>
  <si>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</si>
  <si>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</si>
  <si>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</si>
  <si>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</si>
  <si>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</si>
  <si>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</si>
  <si>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</si>
  <si>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</si>
  <si>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</si>
  <si>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</si>
  <si>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</si>
  <si>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</si>
  <si>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</si>
  <si>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</si>
  <si>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</si>
  <si>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</si>
  <si>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</si>
  <si>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</si>
  <si>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</si>
  <si>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</si>
  <si>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</si>
  <si>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</si>
  <si>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</si>
  <si>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</si>
  <si>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</si>
  <si>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</si>
  <si>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</si>
  <si>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</si>
  <si>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</si>
  <si>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</si>
  <si>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</si>
  <si>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</si>
  <si>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</si>
  <si>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</si>
  <si>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</si>
  <si>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</si>
  <si>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</si>
  <si>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</si>
  <si>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</si>
  <si>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</si>
  <si>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</si>
  <si>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</si>
  <si>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</si>
  <si>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</si>
  <si>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</si>
  <si>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</si>
  <si>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</si>
  <si>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</si>
  <si>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</si>
  <si>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</si>
  <si>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</si>
  <si>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</si>
  <si>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</si>
  <si>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</si>
  <si>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</si>
  <si>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</si>
  <si>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</si>
  <si>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</si>
  <si>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</si>
  <si>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</si>
  <si>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</si>
  <si>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</si>
  <si>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</si>
  <si>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</si>
  <si>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</si>
  <si>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</si>
  <si>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</si>
  <si>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</si>
  <si>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</si>
  <si>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</si>
  <si>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</si>
  <si>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</si>
  <si>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</si>
  <si>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</si>
  <si>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</si>
  <si>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</si>
  <si>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</si>
  <si>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</si>
  <si>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</si>
  <si>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</si>
  <si>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</si>
  <si>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</si>
  <si>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</si>
  <si>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</si>
  <si>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</si>
  <si>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</si>
  <si>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</si>
  <si>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</si>
  <si>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</si>
  <si>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</si>
  <si>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</si>
  <si>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</si>
  <si>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</si>
  <si>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</si>
  <si>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</si>
  <si>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</si>
  <si>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</si>
  <si>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</si>
  <si>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</si>
  <si>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</si>
  <si>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</si>
  <si>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</si>
  <si>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</si>
  <si>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</si>
  <si>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</si>
  <si>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</si>
  <si>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</si>
  <si>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</si>
  <si>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</si>
  <si>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</si>
  <si>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</si>
  <si>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</si>
  <si>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</si>
  <si>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</si>
  <si>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</si>
  <si>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</si>
  <si>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</si>
  <si>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</si>
  <si>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</si>
  <si>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</si>
  <si>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</si>
  <si>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</si>
  <si>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</si>
  <si>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</si>
  <si>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</si>
  <si>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</si>
  <si>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</si>
  <si>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</si>
  <si>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</si>
  <si>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</si>
  <si>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</si>
  <si>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</si>
  <si>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</si>
  <si>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</si>
  <si>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</si>
  <si>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</si>
  <si>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</si>
  <si>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</si>
  <si>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</si>
  <si>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</si>
  <si>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</si>
  <si>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</si>
  <si>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</si>
  <si>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</si>
  <si>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</si>
  <si>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</si>
  <si>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</si>
  <si>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</si>
  <si>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</si>
  <si>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</si>
  <si>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</si>
  <si>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</si>
  <si>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</si>
  <si>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</si>
  <si>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</si>
  <si>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</si>
  <si>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</si>
  <si>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</si>
  <si>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</si>
  <si>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</si>
  <si>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</si>
  <si>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</si>
  <si>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</si>
  <si>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</si>
  <si>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</si>
  <si>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</si>
  <si>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</si>
  <si>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</si>
  <si>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</si>
  <si>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</si>
  <si>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</si>
  <si>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</si>
  <si>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</si>
  <si>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</si>
  <si>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</si>
  <si>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</si>
  <si>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</si>
  <si>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</si>
  <si>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</si>
  <si>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</si>
  <si>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</si>
  <si>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</si>
  <si>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</si>
  <si>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</si>
  <si>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</si>
  <si>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</si>
  <si>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</si>
  <si>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</si>
  <si>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</si>
  <si>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</si>
  <si>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</si>
  <si>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</si>
  <si>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</si>
  <si>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</si>
  <si>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</si>
  <si>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</si>
  <si>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</si>
  <si>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</si>
  <si>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</si>
  <si>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</si>
  <si>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</si>
  <si>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</si>
  <si>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</si>
  <si>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</si>
  <si>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</si>
  <si>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</si>
  <si>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</si>
  <si>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</si>
  <si>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</si>
  <si>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</si>
  <si>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</si>
  <si>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</si>
  <si>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</si>
  <si>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</si>
  <si>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</si>
  <si>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</si>
  <si>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</si>
  <si>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</si>
  <si>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</si>
  <si>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</si>
  <si>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</si>
  <si>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</si>
  <si>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</si>
  <si>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</si>
  <si>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</si>
  <si>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</si>
  <si>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</si>
  <si>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</si>
  <si>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</si>
  <si>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</si>
  <si>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</si>
  <si>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</si>
  <si>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</si>
  <si>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</si>
  <si>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</si>
  <si>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</si>
  <si>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</si>
  <si>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</si>
  <si>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</si>
  <si>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</si>
  <si>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</si>
  <si>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</si>
  <si>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</si>
  <si>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</si>
  <si>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</si>
  <si>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</si>
  <si>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</si>
  <si>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</si>
  <si>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</si>
  <si>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</si>
  <si>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</si>
  <si>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</si>
  <si>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</si>
  <si>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</si>
  <si>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</si>
  <si>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</si>
  <si>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</si>
  <si>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</si>
  <si>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</si>
  <si>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</si>
  <si>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</si>
  <si>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</si>
  <si>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</si>
  <si>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</si>
  <si>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</si>
  <si>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</si>
  <si>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</si>
  <si>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</si>
  <si>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</si>
  <si>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</si>
  <si>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</si>
  <si>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</si>
  <si>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</si>
  <si>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</si>
  <si>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</si>
  <si>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</si>
  <si>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</si>
  <si>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</si>
  <si>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</si>
  <si>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</si>
  <si>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</si>
  <si>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</si>
  <si>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</si>
  <si>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</si>
  <si>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</si>
  <si>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</si>
  <si>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</si>
  <si>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</si>
  <si>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</si>
  <si>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</si>
  <si>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</si>
  <si>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</si>
  <si>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</si>
  <si>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</si>
  <si>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</si>
  <si>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</si>
  <si>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</si>
  <si>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</si>
  <si>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</si>
  <si>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</si>
  <si>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</si>
  <si>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</si>
  <si>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</si>
  <si>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</si>
  <si>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</si>
  <si>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</si>
  <si>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</si>
  <si>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</si>
  <si>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</si>
  <si>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</si>
  <si>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</si>
  <si>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</si>
  <si>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</si>
  <si>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</si>
  <si>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</si>
  <si>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</si>
  <si>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</si>
  <si>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</si>
  <si>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</si>
  <si>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</si>
  <si>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</si>
  <si>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</si>
  <si>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</si>
  <si>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</si>
  <si>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</si>
  <si>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</si>
  <si>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</si>
  <si>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</si>
  <si>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</si>
  <si>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</si>
  <si>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</si>
  <si>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</si>
  <si>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</si>
  <si>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</si>
  <si>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</si>
  <si>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</si>
  <si>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</si>
  <si>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</si>
  <si>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</si>
  <si>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</si>
  <si>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</si>
  <si>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</si>
  <si>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</si>
  <si>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</si>
  <si>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</si>
  <si>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</si>
  <si>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</si>
  <si>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</si>
  <si>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</si>
  <si>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</si>
  <si>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</si>
  <si>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</si>
  <si>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</si>
  <si>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</si>
  <si>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</si>
  <si>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</si>
  <si>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</si>
  <si>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</si>
  <si>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</si>
  <si>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</si>
  <si>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</si>
  <si>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</si>
  <si>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</si>
  <si>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</si>
  <si>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</si>
  <si>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</si>
  <si>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</si>
  <si>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</si>
  <si>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</si>
  <si>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</si>
  <si>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</si>
  <si>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</si>
  <si>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</si>
  <si>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</si>
  <si>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</si>
  <si>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</si>
  <si>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</si>
  <si>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</si>
  <si>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</si>
  <si>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</si>
  <si>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</si>
  <si>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</si>
  <si>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</si>
  <si>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</si>
  <si>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</si>
  <si>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</si>
  <si>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</si>
  <si>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</si>
  <si>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</si>
  <si>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</si>
  <si>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</si>
  <si>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</si>
  <si>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</si>
  <si>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</si>
  <si>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</si>
  <si>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</si>
  <si>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</si>
  <si>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</si>
  <si>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</si>
  <si>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</si>
  <si>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</si>
  <si>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</si>
  <si>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</si>
  <si>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</si>
  <si>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</si>
  <si>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</si>
  <si>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</si>
  <si>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</si>
  <si>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</si>
  <si>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</si>
  <si>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</si>
  <si>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</si>
  <si>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</si>
  <si>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</si>
  <si>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</si>
  <si>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</si>
  <si>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</si>
  <si>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</si>
  <si>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</si>
  <si>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</si>
  <si>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</si>
  <si>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</si>
  <si>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</si>
  <si>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</si>
  <si>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</si>
  <si>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</si>
  <si>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</si>
  <si>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</si>
  <si>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</si>
  <si>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</si>
  <si>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</si>
  <si>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</si>
  <si>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</si>
  <si>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</si>
  <si>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</si>
  <si>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</si>
  <si>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</si>
  <si>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</si>
  <si>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</si>
  <si>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</si>
  <si>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</si>
  <si>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</si>
  <si>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</si>
  <si>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</si>
  <si>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</si>
  <si>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</si>
  <si>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</si>
  <si>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</si>
  <si>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</si>
  <si>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</si>
  <si>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</si>
  <si>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</si>
  <si>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</si>
  <si>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</si>
  <si>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</si>
  <si>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</si>
  <si>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</si>
  <si>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</si>
  <si>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</si>
  <si>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</si>
  <si>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</si>
  <si>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</si>
  <si>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</si>
  <si>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</si>
  <si>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</si>
  <si>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</si>
  <si>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</si>
  <si>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</si>
  <si>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</si>
  <si>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</si>
  <si>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</si>
  <si>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</si>
  <si>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</si>
  <si>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</si>
  <si>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</si>
  <si>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</si>
  <si>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</si>
  <si>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</si>
  <si>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</si>
  <si>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</si>
  <si>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</si>
  <si>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</si>
  <si>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</si>
  <si>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</si>
  <si>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</si>
  <si>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</si>
  <si>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</si>
  <si>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</si>
  <si>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</si>
  <si>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</si>
  <si>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</si>
  <si>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</si>
  <si>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</si>
  <si>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</si>
  <si>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</si>
  <si>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</si>
  <si>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</si>
  <si>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</si>
  <si>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</si>
  <si>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</si>
  <si>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</si>
  <si>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</si>
  <si>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</si>
  <si>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</si>
  <si>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</si>
  <si>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</si>
  <si>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</si>
  <si>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</si>
  <si>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</si>
  <si>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</si>
  <si>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</si>
  <si>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</si>
  <si>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</si>
  <si>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</si>
  <si>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</si>
  <si>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</si>
  <si>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</si>
  <si>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</si>
  <si>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</si>
  <si>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</si>
  <si>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</si>
  <si>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</si>
  <si>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</si>
  <si>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</si>
  <si>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</si>
  <si>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</si>
  <si>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</si>
  <si>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</si>
  <si>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</si>
  <si>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</si>
  <si>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</si>
  <si>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</si>
  <si>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</si>
  <si>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</si>
  <si>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</si>
  <si>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</si>
  <si>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</si>
  <si>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</si>
  <si>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</si>
  <si>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</si>
  <si>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</si>
  <si>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</si>
  <si>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</si>
  <si>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</si>
  <si>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</si>
  <si>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</si>
  <si>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</si>
  <si>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</si>
  <si>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</si>
  <si>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</si>
  <si>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</si>
  <si>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</si>
  <si>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</si>
  <si>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</si>
  <si>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</si>
  <si>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</si>
  <si>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</si>
  <si>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</si>
  <si>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</si>
  <si>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</si>
  <si>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</si>
  <si>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</si>
  <si>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</si>
  <si>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</si>
  <si>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</si>
  <si>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</si>
  <si>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</si>
  <si>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</si>
  <si>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</si>
  <si>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</si>
  <si>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</si>
  <si>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</si>
  <si>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</si>
  <si>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</si>
  <si>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</si>
  <si>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</si>
  <si>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</si>
  <si>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</si>
  <si>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</si>
  <si>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</si>
  <si>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</si>
  <si>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</si>
  <si>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</si>
  <si>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</si>
  <si>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</si>
  <si>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</si>
  <si>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</si>
  <si>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</si>
  <si>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</si>
  <si>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</si>
  <si>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</si>
  <si>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</si>
  <si>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</si>
  <si>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</si>
  <si>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</si>
  <si>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</si>
  <si>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</si>
  <si>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</si>
  <si>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</si>
  <si>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</si>
  <si>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</si>
  <si>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</si>
  <si>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</si>
  <si>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</si>
  <si>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</si>
  <si>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</si>
  <si>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</si>
  <si>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</si>
  <si>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</si>
  <si>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</si>
  <si>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</si>
  <si>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</si>
  <si>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</si>
  <si>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</si>
  <si>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</si>
  <si>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</si>
  <si>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</si>
  <si>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</si>
  <si>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</si>
  <si>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</si>
  <si>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</si>
  <si>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</si>
  <si>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</si>
  <si>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</si>
  <si>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</si>
  <si>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</si>
  <si>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</si>
  <si>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</si>
  <si>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</si>
  <si>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</si>
  <si>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</si>
  <si>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</si>
  <si>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</si>
  <si>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</si>
  <si>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</si>
  <si>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</si>
  <si>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</si>
  <si>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</si>
  <si>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</si>
  <si>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</si>
  <si>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</si>
  <si>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</si>
  <si>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</si>
  <si>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</si>
  <si>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</si>
  <si>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</si>
  <si>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</si>
  <si>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</si>
  <si>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</si>
  <si>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</si>
  <si>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</si>
  <si>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</si>
  <si>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</si>
  <si>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</si>
  <si>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</si>
  <si>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</si>
  <si>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</si>
  <si>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</si>
  <si>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</si>
  <si>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</si>
  <si>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</si>
  <si>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</si>
  <si>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</si>
  <si>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</si>
  <si>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</si>
  <si>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</si>
  <si>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</si>
  <si>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</si>
  <si>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</si>
  <si>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</si>
  <si>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</si>
  <si>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</si>
  <si>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</si>
  <si>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</si>
  <si>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</si>
  <si>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</si>
  <si>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</si>
  <si>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</si>
  <si>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</si>
  <si>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</si>
  <si>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</si>
  <si>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</si>
  <si>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</si>
  <si>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</si>
  <si>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</si>
  <si>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</si>
  <si>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</si>
  <si>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</si>
  <si>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</si>
  <si>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</si>
  <si>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</si>
  <si>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</si>
  <si>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</si>
  <si>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</si>
  <si>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</si>
  <si>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</si>
  <si>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</si>
  <si>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</si>
  <si>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</si>
  <si>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</si>
  <si>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</si>
  <si>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</si>
  <si>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</si>
  <si>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</si>
  <si>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</si>
  <si>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</si>
  <si>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</si>
  <si>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</si>
  <si>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</si>
  <si>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</si>
  <si>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</si>
  <si>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</si>
  <si>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</si>
  <si>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</si>
  <si>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</si>
  <si>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</si>
  <si>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</si>
  <si>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</si>
  <si>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</si>
  <si>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</si>
  <si>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</si>
  <si>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</si>
  <si>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</si>
  <si>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</si>
  <si>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</si>
  <si>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</si>
  <si>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</si>
  <si>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</si>
  <si>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</si>
  <si>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</si>
  <si>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</si>
  <si>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</si>
  <si>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</si>
  <si>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</si>
  <si>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</si>
  <si>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</si>
  <si>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</si>
  <si>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</si>
  <si>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</si>
  <si>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</si>
  <si>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</si>
  <si>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</si>
  <si>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</si>
  <si>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</si>
  <si>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</si>
  <si>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</si>
  <si>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</si>
  <si>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</si>
  <si>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</si>
  <si>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</si>
  <si>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</si>
  <si>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</si>
  <si>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</si>
  <si>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</si>
  <si>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</si>
  <si>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</si>
  <si>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</si>
  <si>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</si>
  <si>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</si>
  <si>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</si>
  <si>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</si>
  <si>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</si>
  <si>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</si>
  <si>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</si>
  <si>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</si>
  <si>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</si>
  <si>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</si>
  <si>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</si>
  <si>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</si>
  <si>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</si>
  <si>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</si>
  <si>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</si>
  <si>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</si>
  <si>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</si>
  <si>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</si>
  <si>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</si>
  <si>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</si>
  <si>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</si>
  <si>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</si>
  <si>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</si>
  <si>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</si>
  <si>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</si>
  <si>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</si>
  <si>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</si>
  <si>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</si>
  <si>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</si>
  <si>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</si>
  <si>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</si>
  <si>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</si>
  <si>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</si>
  <si>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</si>
  <si>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</si>
  <si>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</si>
  <si>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</si>
  <si>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</si>
  <si>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</si>
  <si>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</si>
  <si>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</si>
  <si>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</si>
  <si>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</si>
  <si>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</si>
  <si>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</si>
  <si>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</si>
  <si>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</si>
  <si>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</si>
  <si>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</si>
  <si>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</si>
  <si>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</si>
  <si>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</si>
  <si>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</si>
  <si>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</si>
  <si>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</si>
  <si>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</si>
  <si>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</si>
  <si>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</si>
  <si>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</si>
  <si>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</si>
  <si>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</si>
  <si>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</si>
  <si>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</si>
  <si>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</si>
  <si>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</si>
  <si>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</si>
  <si>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</si>
  <si>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</si>
  <si>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</si>
  <si>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</si>
  <si>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</si>
  <si>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</si>
  <si>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</si>
  <si>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</si>
  <si>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</si>
  <si>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</si>
  <si>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</si>
  <si>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</si>
  <si>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</si>
  <si>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</si>
  <si>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</si>
  <si>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</si>
  <si>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</si>
  <si>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</si>
  <si>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</si>
  <si>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</si>
  <si>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</si>
  <si>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</si>
  <si>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</si>
  <si>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</si>
  <si>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</si>
  <si>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</si>
  <si>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</si>
  <si>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</si>
  <si>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</si>
  <si>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</si>
  <si>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</si>
  <si>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</si>
  <si>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</si>
  <si>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</si>
  <si>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</si>
  <si>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</si>
  <si>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</si>
  <si>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</si>
  <si>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</si>
  <si>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</si>
  <si>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</si>
  <si>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</si>
  <si>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</si>
  <si>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</si>
  <si>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</si>
  <si>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</si>
  <si>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</si>
  <si>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</si>
  <si>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</si>
  <si>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</si>
  <si>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</si>
  <si>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</si>
  <si>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</si>
  <si>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</si>
  <si>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</si>
  <si>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</si>
  <si>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</si>
  <si>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</si>
  <si>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</si>
  <si>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</si>
  <si>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</si>
  <si>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</si>
  <si>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</si>
  <si>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</si>
  <si>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</si>
  <si>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</si>
  <si>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</si>
  <si>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</si>
  <si>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</si>
  <si>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</si>
  <si>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</si>
  <si>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</si>
  <si>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</si>
  <si>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</si>
  <si>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</si>
  <si>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</si>
  <si>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</si>
  <si>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</si>
  <si>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</si>
  <si>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</si>
  <si>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</si>
  <si>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</si>
  <si>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</si>
  <si>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</si>
  <si>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</si>
  <si>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</si>
  <si>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</si>
  <si>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</si>
  <si>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</si>
  <si>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</si>
  <si>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</si>
  <si>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</si>
  <si>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</si>
  <si>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</si>
  <si>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</si>
  <si>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</si>
  <si>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</si>
  <si>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</si>
  <si>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</si>
  <si>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</si>
  <si>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</si>
  <si>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</si>
  <si>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</si>
  <si>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</si>
  <si>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</si>
  <si>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</si>
  <si>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</si>
  <si>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</si>
  <si>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</si>
  <si>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</si>
  <si>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</si>
  <si>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</si>
  <si>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</si>
  <si>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</si>
  <si>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</si>
  <si>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</si>
  <si>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</si>
  <si>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</si>
  <si>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</si>
  <si>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</si>
  <si>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</si>
  <si>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</si>
  <si>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</si>
  <si>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</si>
  <si>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</si>
  <si>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</si>
  <si>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</si>
  <si>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</si>
  <si>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</si>
  <si>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</si>
  <si>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</si>
  <si>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</si>
  <si>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</si>
  <si>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</si>
  <si>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</si>
  <si>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</si>
  <si>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</si>
  <si>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</si>
  <si>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</si>
  <si>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</si>
  <si>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</si>
  <si>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</si>
  <si>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</si>
  <si>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</si>
  <si>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</si>
  <si>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</si>
  <si>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</si>
  <si>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</si>
  <si>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</si>
  <si>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</si>
  <si>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</si>
  <si>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</si>
  <si>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</si>
  <si>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</si>
  <si>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</si>
  <si>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</si>
  <si>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</si>
  <si>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</si>
  <si>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</si>
  <si>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</si>
  <si>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</si>
  <si>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</si>
  <si>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</si>
  <si>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</si>
  <si>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</si>
  <si>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</si>
  <si>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</si>
  <si>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</si>
  <si>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</si>
  <si>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</si>
  <si>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</si>
  <si>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</si>
  <si>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</si>
  <si>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</si>
  <si>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</si>
  <si>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</si>
  <si>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</si>
  <si>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</si>
  <si>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</si>
  <si>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</si>
  <si>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</si>
  <si>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</si>
  <si>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</si>
  <si>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</si>
  <si>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</si>
  <si>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</si>
  <si>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</si>
  <si>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</si>
  <si>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</si>
  <si>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</si>
  <si>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</si>
  <si>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</si>
  <si>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</si>
  <si>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</si>
  <si>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</si>
  <si>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</si>
  <si>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</si>
  <si>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</si>
  <si>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</si>
  <si>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</si>
  <si>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</si>
  <si>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</si>
  <si>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</si>
  <si>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</si>
  <si>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</si>
  <si>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</si>
  <si>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</si>
  <si>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</si>
  <si>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</si>
  <si>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</si>
  <si>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</si>
  <si>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</si>
  <si>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</si>
  <si>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</si>
  <si>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</si>
  <si>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</si>
  <si>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</si>
  <si>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</si>
  <si>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</si>
  <si>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</si>
  <si>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</si>
  <si>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</si>
  <si>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</si>
  <si>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</si>
  <si>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</si>
  <si>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</si>
  <si>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</si>
  <si>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</si>
  <si>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</si>
  <si>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</si>
  <si>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</si>
  <si>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</si>
  <si>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</si>
  <si>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</si>
  <si>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</si>
  <si>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</si>
  <si>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</si>
  <si>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</si>
  <si>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</si>
  <si>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</si>
  <si>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</si>
  <si>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</si>
  <si>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</si>
  <si>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</si>
  <si>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</si>
  <si>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</si>
  <si>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</si>
  <si>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</si>
  <si>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</si>
  <si>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</si>
  <si>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</si>
  <si>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</si>
  <si>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</si>
  <si>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</si>
  <si>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</si>
  <si>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</si>
  <si>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</si>
  <si>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</si>
  <si>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</si>
  <si>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</si>
  <si>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</si>
  <si>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</si>
  <si>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</si>
  <si>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</si>
  <si>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</si>
  <si>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</si>
  <si>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</si>
  <si>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</si>
  <si>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</si>
  <si>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</si>
  <si>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</si>
  <si>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</si>
  <si>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</si>
  <si>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</si>
  <si>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</si>
  <si>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</si>
  <si>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</si>
  <si>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</si>
  <si>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</si>
  <si>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</si>
  <si>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</si>
  <si>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</si>
  <si>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</si>
  <si>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</si>
  <si>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</si>
  <si>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</si>
  <si>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</si>
  <si>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</si>
  <si>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</si>
  <si>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</si>
  <si>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</si>
  <si>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</si>
  <si>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</si>
  <si>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</si>
  <si>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</si>
  <si>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</si>
  <si>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</si>
  <si>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</si>
  <si>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</si>
  <si>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</si>
  <si>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</si>
  <si>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</si>
  <si>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</si>
  <si>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</si>
  <si>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</si>
  <si>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</si>
  <si>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</si>
  <si>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</si>
  <si>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</si>
  <si>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</si>
  <si>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</si>
  <si>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</si>
  <si>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</si>
  <si>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</si>
  <si>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</si>
  <si>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</si>
  <si>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</si>
  <si>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</si>
  <si>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</si>
  <si>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</si>
  <si>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</si>
  <si>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</si>
  <si>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</si>
  <si>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</si>
  <si>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</si>
  <si>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</si>
  <si>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</si>
  <si>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</si>
  <si>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</si>
  <si>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</si>
  <si>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</si>
  <si>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</si>
  <si>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</si>
  <si>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</si>
  <si>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</si>
  <si>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</si>
  <si>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</si>
  <si>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</si>
  <si>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</si>
  <si>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</si>
  <si>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</si>
  <si>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</si>
  <si>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</si>
  <si>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</si>
  <si>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</si>
  <si>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</si>
  <si>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</si>
  <si>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</si>
  <si>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</si>
  <si>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</si>
  <si>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</si>
  <si>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</si>
  <si>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</si>
  <si>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</si>
  <si>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</si>
  <si>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</si>
  <si>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</si>
  <si>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</si>
  <si>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</si>
  <si>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</si>
  <si>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</si>
  <si>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</si>
  <si>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</si>
  <si>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</si>
  <si>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</si>
  <si>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</si>
  <si>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</si>
  <si>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</si>
  <si>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</si>
  <si>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</si>
  <si>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</si>
  <si>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</si>
  <si>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</si>
  <si>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</si>
  <si>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</si>
  <si>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</si>
  <si>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</si>
  <si>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</si>
  <si>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</si>
  <si>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</si>
  <si>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</si>
  <si>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</si>
  <si>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</si>
  <si>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</si>
  <si>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</si>
  <si>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</si>
  <si>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</si>
  <si>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</si>
  <si>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</si>
  <si>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</si>
  <si>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</si>
  <si>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</si>
  <si>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</si>
  <si>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</si>
  <si>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</si>
  <si>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</si>
  <si>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</si>
  <si>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</si>
  <si>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</si>
  <si>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</si>
  <si>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</si>
  <si>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</si>
  <si>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</si>
  <si>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</si>
  <si>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</si>
  <si>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</si>
  <si>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</si>
  <si>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</si>
  <si>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</si>
  <si>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</si>
  <si>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</si>
  <si>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</si>
  <si>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</si>
  <si>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</si>
  <si>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</si>
  <si>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</si>
  <si>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</si>
  <si>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</si>
  <si>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</si>
  <si>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</si>
  <si>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</si>
  <si>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</si>
  <si>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</si>
  <si>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</si>
  <si>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</si>
  <si>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</si>
  <si>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</si>
  <si>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</si>
  <si>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</si>
  <si>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</si>
  <si>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</si>
  <si>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</si>
  <si>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</si>
  <si>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</si>
  <si>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</si>
  <si>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</si>
  <si>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</si>
  <si>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</si>
  <si>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</si>
  <si>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</si>
  <si>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</si>
  <si>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</si>
  <si>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</si>
  <si>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</si>
  <si>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</si>
  <si>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</si>
  <si>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</si>
  <si>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</si>
  <si>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</si>
  <si>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</si>
  <si>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</si>
  <si>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</si>
  <si>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</si>
  <si>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</si>
  <si>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</si>
  <si>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</si>
  <si>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</si>
  <si>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</si>
  <si>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</si>
  <si>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</si>
  <si>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</si>
  <si>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</si>
  <si>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</si>
  <si>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</si>
  <si>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</si>
  <si>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</si>
  <si>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</si>
  <si>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</si>
  <si>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</si>
  <si>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</si>
  <si>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</si>
  <si>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</si>
  <si>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</si>
  <si>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</si>
  <si>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</si>
  <si>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</si>
  <si>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</si>
  <si>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</si>
  <si>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</si>
  <si>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</si>
  <si>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</si>
  <si>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</si>
  <si>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</si>
  <si>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</si>
  <si>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</si>
  <si>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</si>
  <si>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</si>
  <si>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</si>
  <si>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</si>
  <si>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</si>
  <si>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</si>
  <si>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</si>
  <si>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</si>
  <si>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</si>
  <si>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</si>
  <si>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</si>
  <si>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</si>
  <si>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</si>
  <si>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</si>
  <si>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</si>
  <si>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</si>
  <si>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</si>
  <si>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</si>
  <si>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</si>
  <si>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</si>
  <si>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</si>
  <si>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</si>
  <si>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</si>
  <si>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</si>
  <si>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</si>
  <si>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</si>
  <si>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</si>
  <si>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</si>
  <si>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</si>
  <si>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</si>
  <si>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</si>
  <si>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</si>
  <si>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</si>
  <si>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</si>
  <si>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</si>
  <si>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</si>
  <si>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</si>
  <si>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</si>
  <si>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</si>
  <si>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</si>
  <si>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</si>
  <si>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</si>
  <si>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</si>
  <si>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</si>
  <si>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</si>
  <si>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</si>
  <si>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</si>
  <si>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</si>
  <si>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</si>
  <si>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</si>
  <si>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</si>
  <si>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</si>
  <si>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</si>
  <si>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</si>
  <si>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</si>
  <si>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</si>
  <si>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</si>
  <si>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</si>
  <si>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</si>
  <si>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</si>
  <si>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</si>
  <si>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</si>
  <si>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</si>
  <si>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</si>
  <si>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</si>
  <si>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</si>
  <si>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</si>
  <si>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</si>
  <si>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</si>
  <si>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</si>
  <si>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</si>
  <si>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</si>
  <si>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</si>
  <si>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</si>
  <si>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</si>
  <si>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</si>
  <si>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</si>
  <si>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</si>
  <si>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</si>
  <si>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</si>
  <si>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</si>
  <si>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</si>
  <si>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</si>
  <si>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</si>
  <si>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</si>
  <si>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</si>
  <si>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</si>
  <si>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</si>
  <si>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</si>
  <si>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</si>
  <si>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</si>
  <si>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</si>
  <si>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</si>
  <si>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</si>
  <si>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</si>
  <si>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</si>
  <si>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</si>
  <si>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</si>
  <si>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</si>
  <si>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</si>
  <si>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</si>
  <si>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</si>
  <si>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</si>
  <si>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</si>
  <si>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</si>
  <si>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</si>
  <si>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</si>
  <si>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</si>
  <si>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</si>
  <si>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</si>
  <si>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</si>
  <si>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</si>
  <si>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</si>
  <si>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</si>
  <si>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</si>
  <si>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</si>
  <si>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</si>
  <si>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</si>
  <si>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</si>
  <si>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</si>
  <si>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</si>
  <si>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</si>
  <si>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</si>
  <si>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</si>
  <si>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</si>
  <si>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</si>
  <si>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</si>
  <si>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</si>
  <si>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</si>
  <si>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</si>
  <si>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</si>
  <si>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</si>
  <si>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</si>
  <si>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</si>
  <si>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</si>
  <si>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</si>
  <si>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</si>
  <si>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</si>
  <si>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</si>
  <si>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</si>
  <si>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</si>
  <si>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</si>
  <si>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</si>
  <si>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</si>
  <si>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</si>
  <si>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</si>
  <si>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</si>
  <si>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</si>
  <si>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</si>
  <si>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</si>
  <si>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</si>
  <si>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</si>
  <si>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</si>
  <si>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</si>
  <si>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</si>
  <si>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</si>
  <si>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</si>
  <si>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</si>
  <si>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</si>
  <si>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</si>
  <si>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</si>
  <si>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</si>
  <si>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</si>
  <si>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</si>
  <si>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</si>
  <si>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</si>
  <si>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</si>
  <si>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</si>
  <si>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</si>
  <si>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</si>
  <si>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</si>
  <si>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</si>
  <si>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</si>
  <si>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</si>
  <si>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</si>
  <si>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</si>
  <si>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</si>
  <si>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</si>
  <si>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</si>
  <si>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</si>
  <si>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</si>
  <si>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</si>
  <si>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</si>
  <si>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</si>
  <si>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</si>
  <si>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</si>
  <si>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</si>
  <si>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</si>
  <si>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</si>
  <si>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</si>
  <si>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</si>
  <si>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</si>
  <si>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</si>
  <si>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</si>
  <si>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</si>
  <si>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</si>
  <si>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</si>
  <si>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</si>
  <si>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</si>
  <si>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</si>
  <si>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</si>
  <si>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</si>
  <si>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</si>
  <si>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</si>
  <si>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</si>
  <si>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</si>
  <si>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</si>
  <si>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</si>
  <si>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</si>
  <si>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</si>
  <si>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</si>
  <si>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</si>
  <si>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</si>
  <si>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</si>
  <si>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</si>
  <si>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</si>
  <si>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</si>
  <si>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</si>
  <si>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</si>
  <si>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</si>
  <si>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</si>
  <si>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</si>
  <si>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</si>
  <si>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</si>
  <si>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</si>
  <si>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</si>
  <si>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</si>
  <si>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</si>
  <si>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</si>
  <si>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</si>
  <si>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</si>
  <si>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</si>
  <si>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</si>
  <si>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</si>
  <si>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</si>
  <si>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</si>
  <si>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</si>
  <si>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</si>
  <si>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</si>
  <si>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</si>
  <si>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</si>
  <si>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</si>
  <si>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</si>
  <si>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</si>
  <si>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</si>
  <si>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</si>
  <si>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</si>
  <si>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</si>
  <si>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</si>
  <si>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</si>
  <si>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</si>
  <si>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</si>
  <si>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</si>
  <si>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</si>
  <si>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</si>
  <si>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</si>
  <si>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</si>
  <si>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</si>
  <si>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</si>
  <si>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</si>
  <si>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</si>
  <si>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</si>
  <si>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</si>
  <si>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</si>
  <si>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</si>
  <si>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</si>
  <si>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</si>
  <si>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</si>
  <si>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</si>
  <si>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</si>
  <si>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</si>
  <si>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</si>
  <si>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</si>
  <si>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</si>
  <si>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</si>
  <si>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</si>
  <si>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</si>
  <si>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</si>
  <si>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</si>
  <si>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</si>
  <si>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</si>
  <si>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</si>
  <si>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</si>
  <si>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</si>
  <si>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</si>
  <si>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</si>
  <si>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</si>
  <si>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</si>
  <si>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</si>
  <si>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</si>
  <si>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</si>
  <si>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</si>
  <si>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</si>
  <si>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</si>
  <si>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</si>
  <si>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</si>
  <si>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</si>
  <si>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</si>
  <si>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</si>
  <si>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</si>
  <si>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</si>
  <si>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</si>
  <si>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</si>
  <si>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</si>
  <si>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</si>
  <si>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</si>
  <si>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</si>
  <si>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</si>
  <si>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</si>
  <si>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</si>
  <si>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</si>
  <si>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</si>
  <si>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</si>
  <si>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</si>
  <si>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</si>
  <si>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</si>
  <si>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</si>
  <si>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</si>
  <si>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</si>
  <si>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</si>
  <si>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</si>
  <si>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</si>
  <si>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</si>
  <si>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</si>
  <si>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</si>
  <si>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</si>
  <si>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</si>
  <si>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</si>
  <si>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</si>
  <si>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</si>
  <si>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</si>
  <si>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</si>
  <si>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</si>
  <si>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</si>
  <si>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</si>
  <si>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</si>
  <si>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</si>
  <si>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</si>
  <si>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</si>
  <si>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</si>
  <si>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</si>
  <si>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</si>
  <si>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</si>
  <si>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</si>
  <si>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</si>
  <si>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</si>
  <si>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</si>
  <si>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</si>
  <si>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</si>
  <si>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</si>
  <si>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</si>
  <si>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</si>
  <si>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</si>
  <si>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</si>
  <si>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</si>
  <si>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</si>
  <si>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</si>
  <si>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</si>
  <si>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</si>
  <si>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</si>
  <si>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</si>
  <si>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</si>
  <si>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</si>
  <si>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</si>
  <si>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</si>
  <si>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</si>
  <si>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</si>
  <si>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</si>
  <si>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</si>
  <si>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</si>
  <si>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</si>
  <si>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</si>
  <si>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</si>
  <si>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</si>
  <si>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</si>
  <si>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</si>
  <si>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</si>
  <si>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</si>
  <si>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</si>
  <si>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</si>
  <si>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</si>
  <si>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</si>
  <si>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</si>
  <si>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</si>
  <si>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</si>
  <si>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</si>
  <si>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</si>
  <si>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</si>
  <si>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</si>
  <si>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</si>
  <si>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</si>
  <si>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</si>
  <si>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</si>
  <si>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</si>
  <si>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</si>
  <si>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</si>
  <si>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</si>
  <si>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</si>
  <si>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</si>
  <si>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</si>
  <si>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</si>
  <si>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</si>
  <si>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</si>
  <si>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</si>
  <si>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</si>
  <si>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</si>
  <si>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</si>
  <si>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</si>
  <si>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</si>
  <si>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</si>
  <si>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</si>
  <si>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</si>
  <si>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</si>
  <si>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</si>
  <si>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</si>
  <si>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</si>
  <si>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</si>
  <si>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</si>
  <si>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</si>
  <si>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</si>
  <si>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</si>
  <si>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</si>
  <si>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</si>
  <si>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</si>
  <si>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</si>
  <si>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</si>
  <si>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</si>
  <si>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</si>
  <si>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</si>
  <si>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</si>
  <si>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</si>
  <si>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</si>
  <si>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</si>
  <si>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</si>
  <si>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</si>
  <si>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</si>
  <si>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</si>
  <si>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</si>
  <si>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</si>
  <si>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</si>
  <si>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</si>
  <si>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</si>
  <si>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</si>
  <si>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</si>
  <si>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</si>
  <si>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</si>
  <si>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</si>
  <si>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</si>
  <si>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</si>
  <si>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</si>
  <si>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</si>
  <si>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</si>
  <si>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</si>
  <si>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</si>
  <si>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</si>
  <si>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</si>
  <si>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</si>
  <si>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</si>
  <si>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</si>
  <si>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</si>
  <si>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</si>
  <si>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</si>
  <si>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</si>
  <si>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</si>
  <si>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</si>
  <si>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</si>
  <si>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</si>
  <si>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</si>
  <si>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</si>
  <si>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</si>
  <si>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</si>
  <si>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</si>
  <si>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</si>
  <si>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</si>
  <si>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</si>
  <si>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</si>
  <si>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</si>
  <si>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</si>
  <si>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</si>
  <si>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</si>
  <si>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</si>
  <si>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</si>
  <si>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</si>
  <si>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</si>
  <si>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</si>
  <si>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</si>
  <si>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</si>
  <si>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</si>
  <si>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</si>
  <si>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</si>
  <si>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</si>
  <si>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</si>
  <si>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</si>
  <si>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</si>
  <si>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</si>
  <si>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</si>
  <si>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</si>
  <si>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</si>
  <si>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</si>
  <si>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</si>
  <si>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</si>
  <si>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</si>
  <si>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</si>
  <si>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</si>
  <si>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</si>
  <si>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</si>
  <si>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</si>
  <si>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</si>
  <si>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</si>
  <si>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</si>
  <si>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</si>
  <si>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</si>
  <si>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</si>
  <si>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</si>
  <si>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</si>
  <si>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</si>
  <si>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</si>
  <si>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</si>
  <si>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</si>
  <si>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</si>
  <si>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</si>
  <si>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</si>
  <si>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</si>
  <si>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</si>
  <si>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</si>
  <si>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</si>
  <si>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</si>
  <si>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</si>
  <si>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</si>
  <si>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</si>
  <si>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</si>
  <si>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</si>
  <si>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</si>
  <si>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</si>
  <si>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</si>
  <si>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</si>
  <si>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</si>
  <si>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</si>
  <si>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</si>
  <si>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</si>
  <si>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</si>
  <si>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</si>
  <si>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</si>
  <si>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</si>
  <si>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</si>
  <si>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</si>
  <si>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</si>
  <si>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</si>
  <si>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</si>
  <si>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</si>
  <si>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</si>
  <si>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</si>
  <si>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</si>
  <si>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</si>
  <si>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</si>
  <si>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</si>
  <si>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</si>
  <si>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</si>
  <si>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</si>
  <si>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</si>
  <si>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</si>
  <si>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</si>
  <si>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</si>
  <si>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</si>
  <si>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</si>
  <si>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</si>
  <si>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</si>
  <si>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</si>
  <si>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</si>
  <si>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</si>
  <si>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</si>
  <si>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</si>
  <si>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</si>
  <si>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</si>
  <si>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</si>
  <si>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</si>
  <si>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</si>
  <si>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</si>
  <si>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</si>
  <si>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</si>
  <si>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</si>
  <si>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</si>
  <si>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</si>
  <si>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</si>
  <si>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</si>
  <si>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</si>
  <si>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</si>
  <si>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</si>
  <si>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</si>
  <si>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</si>
  <si>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</si>
  <si>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</si>
  <si>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</si>
  <si>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</si>
  <si>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</si>
  <si>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</si>
  <si>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</si>
  <si>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</si>
  <si>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</si>
  <si>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</si>
  <si>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</si>
  <si>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</si>
  <si>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</si>
  <si>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</si>
  <si>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</si>
  <si>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</si>
  <si>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</si>
  <si>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</si>
  <si>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</si>
  <si>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</si>
  <si>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</si>
  <si>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</si>
  <si>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</si>
  <si>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</si>
  <si>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</si>
  <si>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</si>
  <si>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</si>
  <si>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</si>
  <si>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</si>
  <si>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</si>
  <si>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</si>
  <si>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</si>
  <si>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</si>
  <si>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</si>
  <si>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</si>
  <si>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</si>
  <si>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</si>
  <si>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</si>
  <si>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</si>
  <si>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</si>
  <si>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</si>
  <si>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</si>
  <si>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</si>
  <si>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</si>
  <si>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</si>
  <si>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</si>
  <si>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</si>
  <si>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</si>
  <si>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</si>
  <si>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</si>
  <si>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</si>
  <si>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</si>
  <si>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</si>
  <si>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</si>
  <si>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</si>
  <si>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</si>
  <si>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</si>
  <si>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</si>
  <si>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</si>
  <si>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</si>
  <si>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</si>
  <si>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</si>
  <si>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</si>
  <si>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</si>
  <si>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</si>
  <si>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</si>
  <si>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</si>
  <si>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</si>
  <si>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</si>
  <si>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</si>
  <si>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</si>
  <si>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</si>
  <si>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</si>
  <si>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</si>
  <si>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</si>
  <si>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</si>
  <si>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</si>
  <si>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</si>
  <si>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</si>
  <si>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</si>
  <si>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</si>
  <si>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</si>
  <si>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</si>
  <si>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</si>
  <si>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</si>
  <si>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</si>
  <si>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</si>
  <si>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</si>
  <si>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</si>
  <si>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</si>
  <si>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</si>
  <si>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</si>
  <si>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</si>
  <si>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</si>
  <si>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</si>
  <si>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</si>
  <si>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</si>
  <si>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</si>
  <si>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</si>
  <si>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</si>
  <si>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</si>
  <si>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</si>
  <si>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</si>
  <si>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</si>
  <si>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</si>
  <si>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</si>
  <si>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</si>
  <si>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</si>
  <si>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</si>
  <si>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</si>
  <si>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</si>
  <si>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</si>
  <si>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</si>
  <si>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</si>
  <si>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</si>
  <si>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</si>
  <si>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</si>
  <si>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</si>
  <si>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</si>
  <si>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</si>
  <si>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</si>
  <si>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</si>
  <si>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</si>
  <si>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</si>
  <si>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</si>
  <si>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</si>
  <si>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</si>
  <si>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</si>
  <si>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</si>
  <si>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</si>
  <si>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</si>
  <si>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</si>
  <si>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</si>
  <si>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</si>
  <si>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</si>
  <si>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</si>
  <si>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</si>
  <si>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</si>
  <si>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</si>
  <si>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</si>
  <si>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</si>
  <si>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</si>
  <si>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</si>
  <si>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</si>
  <si>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</si>
  <si>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</si>
  <si>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</si>
  <si>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</si>
  <si>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</si>
  <si>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</si>
  <si>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</si>
  <si>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</si>
  <si>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</si>
  <si>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</si>
  <si>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</si>
  <si>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</si>
  <si>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</si>
  <si>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</si>
  <si>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</si>
  <si>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</si>
  <si>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</si>
  <si>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</si>
  <si>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</si>
  <si>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</si>
  <si>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</si>
  <si>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</si>
  <si>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</si>
  <si>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</si>
  <si>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</si>
  <si>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</si>
  <si>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</si>
  <si>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</si>
  <si>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</si>
  <si>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</si>
  <si>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</si>
  <si>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</si>
  <si>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</si>
  <si>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</si>
  <si>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</si>
  <si>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</si>
  <si>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</si>
  <si>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</si>
  <si>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</si>
  <si>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</si>
  <si>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</si>
  <si>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</si>
  <si>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</si>
  <si>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</si>
  <si>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</si>
  <si>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</si>
  <si>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</si>
  <si>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</si>
  <si>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</si>
  <si>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</si>
  <si>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</si>
  <si>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</si>
  <si>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</si>
  <si>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</si>
  <si>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</si>
  <si>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</si>
  <si>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</si>
  <si>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</si>
  <si>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</si>
  <si>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</si>
  <si>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</si>
  <si>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</si>
  <si>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</si>
  <si>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</si>
  <si>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</si>
  <si>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</si>
  <si>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</si>
  <si>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</si>
  <si>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</si>
  <si>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</si>
  <si>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</si>
  <si>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</si>
  <si>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</si>
  <si>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</si>
  <si>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</si>
  <si>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</si>
  <si>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</si>
  <si>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</si>
  <si>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</si>
  <si>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</si>
  <si>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</si>
  <si>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</si>
  <si>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</si>
  <si>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</si>
  <si>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</si>
  <si>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</si>
  <si>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</si>
  <si>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</si>
  <si>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</si>
  <si>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</si>
  <si>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</si>
  <si>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</si>
  <si>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</si>
  <si>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</si>
  <si>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</si>
  <si>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</si>
  <si>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</si>
  <si>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</si>
  <si>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</si>
  <si>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</si>
  <si>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</si>
  <si>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</si>
  <si>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</si>
  <si>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</si>
  <si>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</si>
  <si>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</si>
  <si>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</si>
  <si>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</si>
  <si>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</si>
  <si>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</si>
  <si>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</si>
  <si>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</si>
  <si>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</si>
  <si>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</si>
  <si>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</si>
  <si>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</si>
  <si>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</si>
  <si>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</si>
  <si>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</si>
  <si>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</si>
  <si>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</si>
  <si>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</si>
  <si>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</si>
  <si>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</si>
  <si>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</si>
  <si>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</si>
  <si>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</si>
  <si>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</si>
  <si>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</si>
  <si>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</si>
  <si>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</si>
  <si>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</si>
  <si>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</si>
  <si>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</si>
  <si>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</si>
  <si>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</si>
  <si>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</si>
  <si>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</si>
  <si>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</si>
  <si>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</si>
  <si>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</si>
  <si>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</si>
  <si>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</si>
  <si>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</si>
  <si>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</si>
  <si>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</si>
  <si>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</si>
  <si>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</si>
  <si>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</si>
  <si>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</si>
  <si>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</si>
  <si>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</si>
  <si>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</si>
  <si>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</si>
  <si>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</si>
  <si>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</si>
  <si>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</si>
  <si>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</si>
  <si>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</si>
  <si>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</si>
  <si>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</si>
  <si>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</si>
  <si>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</si>
  <si>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</si>
  <si>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</si>
  <si>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</si>
  <si>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</si>
  <si>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</si>
  <si>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</si>
  <si>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</si>
  <si>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</si>
  <si>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</si>
  <si>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</si>
  <si>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</si>
  <si>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</si>
  <si>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</si>
  <si>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</si>
  <si>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</si>
  <si>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</si>
  <si>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</si>
  <si>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</si>
  <si>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</si>
  <si>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</si>
  <si>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</si>
  <si>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</si>
  <si>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</si>
  <si>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</si>
  <si>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</si>
  <si>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</si>
  <si>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</si>
  <si>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</si>
  <si>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</si>
  <si>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</si>
  <si>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</si>
  <si>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</si>
  <si>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</si>
  <si>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</si>
  <si>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</si>
  <si>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</si>
  <si>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</si>
  <si>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</si>
  <si>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</si>
  <si>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</si>
  <si>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</si>
  <si>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</si>
  <si>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</si>
  <si>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</si>
  <si>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</si>
  <si>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</si>
  <si>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</si>
  <si>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</si>
  <si>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</si>
  <si>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</si>
  <si>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</si>
  <si>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</si>
  <si>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</si>
  <si>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</si>
  <si>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</si>
  <si>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</si>
  <si>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</si>
  <si>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</si>
  <si>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</si>
  <si>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</si>
  <si>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</si>
  <si>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</si>
  <si>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</si>
  <si>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</si>
  <si>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</si>
  <si>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</si>
  <si>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</si>
  <si>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</si>
  <si>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</si>
  <si>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</si>
  <si>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</si>
  <si>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</si>
  <si>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</si>
  <si>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</si>
  <si>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</si>
  <si>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</si>
  <si>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</si>
  <si>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</si>
  <si>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</si>
  <si>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</si>
  <si>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</si>
  <si>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</si>
  <si>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</si>
  <si>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</si>
  <si>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</si>
  <si>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</si>
  <si>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</si>
  <si>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</si>
  <si>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</si>
  <si>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</si>
  <si>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</si>
  <si>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</si>
  <si>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</si>
  <si>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</si>
  <si>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</si>
  <si>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</si>
  <si>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</si>
  <si>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</si>
  <si>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</si>
  <si>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</si>
  <si>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</si>
  <si>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</si>
  <si>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</si>
  <si>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</si>
  <si>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</si>
  <si>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</si>
  <si>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</si>
  <si>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</si>
  <si>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</si>
  <si>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</si>
  <si>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</si>
  <si>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</si>
  <si>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</si>
  <si>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</si>
  <si>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</si>
  <si>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</si>
  <si>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</si>
  <si>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</si>
  <si>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</si>
  <si>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</si>
  <si>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</si>
  <si>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</si>
  <si>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</si>
  <si>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</si>
  <si>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</si>
  <si>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</si>
  <si>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</si>
  <si>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</si>
  <si>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</si>
  <si>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</si>
  <si>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</si>
  <si>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</si>
  <si>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</si>
  <si>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</si>
  <si>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</si>
  <si>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</si>
  <si>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</si>
  <si>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</si>
  <si>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</si>
  <si>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</si>
  <si>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</si>
  <si>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</si>
  <si>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</si>
  <si>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</si>
  <si>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</si>
  <si>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</si>
  <si>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</si>
  <si>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</si>
  <si>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</si>
  <si>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</si>
  <si>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</si>
  <si>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</si>
  <si>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</si>
  <si>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</si>
  <si>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</si>
  <si>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</si>
  <si>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</si>
  <si>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</si>
  <si>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</si>
  <si>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</si>
  <si>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</si>
  <si>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</si>
  <si>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</si>
  <si>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</si>
  <si>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</si>
  <si>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</si>
  <si>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</si>
  <si>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</si>
  <si>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</si>
  <si>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</si>
  <si>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</si>
  <si>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</si>
  <si>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</si>
  <si>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</si>
  <si>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</si>
  <si>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</si>
  <si>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</si>
  <si>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</si>
  <si>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</si>
  <si>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</si>
  <si>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</si>
  <si>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</si>
  <si>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</si>
  <si>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</si>
  <si>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</si>
  <si>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</si>
  <si>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</si>
  <si>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</si>
  <si>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</si>
  <si>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</si>
  <si>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</si>
  <si>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</si>
  <si>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</si>
  <si>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</si>
  <si>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</si>
  <si>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</si>
  <si>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</si>
  <si>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</si>
  <si>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</si>
  <si>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</si>
  <si>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</si>
  <si>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</si>
  <si>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</si>
  <si>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</si>
  <si>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</si>
  <si>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</si>
  <si>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</si>
  <si>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</si>
  <si>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</si>
  <si>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</si>
  <si>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</si>
  <si>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</si>
  <si>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</si>
  <si>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</si>
  <si>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</si>
  <si>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</si>
  <si>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</si>
  <si>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</si>
  <si>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</si>
  <si>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</si>
  <si>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</si>
  <si>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</si>
  <si>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</si>
  <si>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</si>
  <si>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</si>
  <si>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</si>
  <si>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</si>
  <si>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</si>
  <si>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</si>
  <si>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</si>
  <si>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</si>
  <si>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</si>
  <si>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</si>
  <si>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</si>
  <si>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</si>
  <si>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</si>
  <si>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</si>
  <si>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</si>
  <si>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</si>
  <si>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</si>
  <si>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</si>
  <si>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</si>
  <si>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</si>
  <si>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</si>
  <si>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</si>
  <si>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</si>
  <si>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</si>
  <si>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</si>
  <si>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</si>
  <si>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</si>
  <si>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</si>
  <si>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</si>
  <si>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</si>
  <si>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</si>
  <si>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</si>
  <si>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</si>
  <si>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</si>
  <si>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</si>
  <si>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</si>
  <si>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</si>
  <si>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</si>
  <si>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</si>
  <si>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</si>
  <si>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</si>
  <si>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</si>
  <si>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</si>
  <si>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</si>
  <si>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</si>
  <si>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</si>
  <si>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</si>
  <si>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</si>
  <si>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</si>
  <si>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</si>
  <si>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</si>
  <si>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</si>
  <si>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</si>
  <si>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</si>
  <si>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</si>
  <si>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</si>
  <si>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</si>
  <si>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</si>
  <si>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</si>
  <si>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</si>
  <si>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</si>
  <si>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</si>
  <si>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</si>
  <si>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</si>
  <si>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</si>
  <si>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</si>
  <si>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</si>
  <si>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</si>
  <si>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</si>
  <si>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</si>
  <si>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</si>
  <si>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</si>
  <si>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</si>
  <si>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</si>
  <si>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</si>
  <si>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</si>
  <si>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</si>
  <si>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</si>
  <si>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</si>
  <si>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</si>
  <si>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</si>
  <si>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</si>
  <si>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</si>
  <si>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</si>
  <si>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</si>
  <si>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</si>
  <si>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</si>
  <si>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</si>
  <si>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</si>
  <si>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</si>
  <si>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</si>
  <si>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</si>
  <si>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</si>
  <si>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</si>
  <si>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</si>
  <si>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</si>
  <si>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</si>
  <si>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</si>
  <si>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</si>
  <si>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</si>
  <si>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</si>
  <si>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</si>
  <si>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</si>
  <si>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</si>
  <si>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</si>
  <si>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</si>
  <si>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</si>
  <si>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</si>
  <si>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</si>
  <si>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</si>
  <si>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</si>
  <si>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</si>
  <si>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</si>
  <si>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</si>
  <si>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</si>
  <si>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</si>
  <si>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</si>
  <si>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</si>
  <si>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</si>
  <si>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</si>
  <si>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</si>
  <si>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</si>
  <si>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</si>
  <si>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</si>
  <si>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</si>
  <si>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</si>
  <si>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</si>
  <si>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</si>
  <si>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</si>
  <si>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</si>
  <si>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</si>
  <si>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</si>
  <si>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</si>
  <si>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</si>
  <si>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</si>
  <si>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</si>
  <si>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</si>
  <si>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</si>
  <si>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</si>
  <si>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</si>
  <si>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</si>
  <si>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</si>
  <si>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</si>
  <si>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</si>
  <si>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</si>
  <si>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</si>
  <si>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</si>
  <si>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</si>
  <si>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</si>
  <si>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</si>
  <si>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</si>
  <si>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</si>
  <si>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</si>
  <si>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</si>
  <si>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</si>
  <si>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</si>
  <si>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</si>
  <si>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</si>
  <si>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</si>
  <si>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</si>
  <si>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</si>
  <si>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</si>
  <si>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</si>
  <si>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</si>
  <si>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</si>
  <si>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</si>
  <si>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</si>
  <si>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</si>
  <si>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</si>
  <si>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</si>
  <si>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</si>
  <si>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</si>
  <si>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</si>
  <si>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</si>
  <si>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</si>
  <si>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</si>
  <si>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</si>
  <si>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</si>
  <si>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</si>
  <si>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</si>
  <si>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</si>
  <si>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</si>
  <si>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</si>
  <si>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</si>
  <si>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</si>
  <si>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</si>
  <si>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</si>
  <si>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</si>
  <si>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</si>
  <si>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</si>
  <si>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</si>
  <si>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</si>
  <si>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</si>
  <si>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</si>
  <si>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</si>
  <si>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</si>
  <si>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</si>
  <si>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</si>
  <si>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</si>
  <si>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</si>
  <si>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</si>
  <si>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</si>
  <si>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</si>
  <si>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</si>
  <si>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</si>
  <si>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</si>
  <si>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</si>
  <si>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</si>
  <si>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</si>
  <si>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</si>
  <si>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</si>
  <si>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</si>
  <si>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</si>
  <si>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</si>
  <si>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</si>
  <si>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</si>
  <si>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</si>
  <si>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</si>
  <si>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</si>
  <si>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</si>
  <si>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</si>
  <si>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</si>
  <si>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</si>
  <si>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</si>
  <si>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</si>
  <si>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</si>
  <si>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</si>
  <si>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</si>
  <si>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</si>
  <si>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</si>
  <si>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</si>
  <si>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</si>
  <si>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</si>
  <si>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</si>
  <si>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</si>
  <si>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</si>
  <si>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</si>
  <si>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</si>
  <si>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</si>
  <si>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</si>
  <si>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</si>
  <si>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</si>
  <si>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</si>
  <si>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</si>
  <si>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</si>
  <si>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</si>
  <si>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</si>
  <si>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</si>
  <si>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</si>
  <si>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</si>
  <si>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</si>
  <si>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</si>
  <si>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</si>
  <si>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</si>
  <si>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</si>
  <si>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</si>
  <si>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</si>
  <si>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</si>
  <si>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</si>
  <si>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</si>
  <si>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</si>
  <si>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</si>
  <si>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</si>
  <si>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</si>
  <si>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</si>
  <si>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</si>
  <si>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</si>
  <si>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</si>
  <si>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</si>
  <si>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</si>
  <si>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</si>
  <si>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</si>
  <si>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</si>
  <si>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</si>
  <si>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</si>
  <si>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</si>
  <si>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</si>
  <si>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</si>
  <si>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</si>
  <si>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</si>
  <si>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</si>
  <si>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</si>
  <si>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</si>
  <si>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</si>
  <si>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</si>
  <si>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</si>
  <si>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</si>
  <si>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</si>
  <si>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</si>
  <si>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</si>
  <si>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</si>
  <si>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</si>
  <si>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</si>
  <si>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</si>
  <si>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</si>
  <si>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</si>
  <si>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</si>
  <si>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</si>
  <si>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</si>
  <si>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</si>
  <si>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</si>
  <si>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</si>
  <si>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</si>
  <si>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</si>
  <si>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</si>
  <si>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</si>
  <si>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</si>
  <si>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</si>
  <si>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</si>
  <si>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</si>
  <si>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</si>
  <si>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</si>
  <si>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</si>
  <si>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</si>
  <si>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</si>
  <si>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</si>
  <si>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</si>
  <si>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</si>
  <si>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</si>
  <si>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</si>
  <si>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</si>
  <si>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</si>
  <si>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</si>
  <si>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</si>
  <si>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</si>
  <si>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</si>
  <si>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</si>
  <si>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</si>
  <si>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</si>
  <si>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</si>
  <si>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</si>
  <si>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</si>
  <si>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</si>
  <si>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</si>
  <si>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</si>
  <si>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</si>
  <si>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</si>
  <si>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</si>
  <si>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</si>
  <si>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</si>
  <si>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</si>
  <si>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</si>
  <si>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</si>
  <si>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</si>
  <si>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</si>
  <si>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</si>
  <si>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</si>
  <si>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</si>
  <si>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</si>
  <si>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</si>
  <si>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</si>
  <si>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</si>
  <si>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</si>
  <si>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</si>
  <si>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</si>
  <si>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</si>
  <si>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</si>
  <si>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</si>
  <si>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</si>
  <si>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</si>
  <si>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</si>
  <si>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</si>
  <si>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</si>
  <si>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</si>
  <si>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</si>
  <si>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</si>
  <si>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</si>
  <si>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</si>
  <si>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</si>
  <si>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</si>
  <si>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</si>
  <si>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</si>
  <si>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</si>
  <si>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</si>
  <si>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</si>
  <si>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</si>
  <si>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</si>
  <si>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</si>
  <si>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</si>
  <si>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</si>
  <si>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</si>
  <si>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</si>
  <si>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</si>
  <si>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</si>
  <si>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</si>
  <si>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</si>
  <si>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</si>
  <si>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</si>
  <si>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</si>
  <si>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</si>
  <si>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</si>
  <si>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</si>
  <si>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</si>
  <si>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</si>
  <si>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</si>
  <si>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</si>
  <si>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</si>
  <si>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</si>
  <si>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</si>
  <si>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</si>
  <si>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</si>
  <si>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</si>
  <si>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</si>
  <si>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</si>
  <si>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</si>
  <si>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</si>
  <si>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</si>
  <si>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</si>
  <si>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</si>
  <si>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</si>
  <si>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</si>
  <si>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</si>
  <si>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</si>
  <si>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</si>
  <si>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</si>
  <si>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</si>
  <si>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</si>
  <si>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</si>
  <si>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</si>
  <si>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</si>
  <si>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</si>
  <si>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</si>
  <si>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</si>
  <si>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</si>
  <si>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</si>
  <si>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</si>
  <si>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</si>
  <si>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</si>
  <si>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</si>
  <si>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</si>
  <si>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</si>
  <si>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</si>
  <si>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</si>
  <si>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</si>
  <si>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</si>
  <si>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</si>
  <si>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</si>
  <si>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</si>
  <si>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</si>
  <si>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</si>
  <si>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</si>
  <si>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</si>
  <si>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</si>
  <si>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</si>
  <si>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</si>
  <si>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</si>
  <si>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</si>
  <si>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</si>
  <si>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</si>
  <si>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</si>
  <si>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</si>
  <si>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</si>
  <si>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</si>
  <si>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</si>
  <si>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</si>
  <si>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</si>
  <si>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</si>
  <si>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</si>
  <si>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</si>
  <si>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</si>
  <si>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</si>
  <si>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</si>
  <si>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</si>
  <si>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</si>
  <si>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</si>
  <si>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</si>
  <si>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</si>
  <si>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</si>
  <si>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</si>
  <si>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</si>
  <si>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</si>
  <si>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</si>
  <si>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</si>
  <si>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</si>
  <si>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</si>
  <si>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</si>
  <si>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</si>
  <si>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</si>
  <si>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</si>
  <si>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</si>
  <si>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</si>
  <si>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</si>
  <si>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</si>
  <si>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</si>
  <si>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</si>
  <si>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</si>
  <si>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</si>
  <si>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</si>
  <si>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</si>
  <si>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</si>
  <si>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</si>
  <si>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</si>
  <si>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</si>
  <si>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</si>
  <si>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</si>
  <si>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</si>
  <si>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</si>
  <si>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</si>
  <si>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</si>
  <si>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</si>
  <si>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</si>
  <si>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</si>
  <si>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</si>
  <si>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</si>
  <si>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</si>
  <si>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</si>
  <si>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</si>
  <si>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</si>
  <si>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</si>
  <si>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</si>
  <si>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</si>
  <si>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</si>
  <si>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</si>
  <si>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</si>
  <si>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</si>
  <si>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</si>
  <si>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</si>
  <si>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</si>
  <si>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</si>
  <si>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</si>
  <si>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</si>
  <si>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</si>
  <si>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</si>
  <si>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</si>
  <si>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</si>
  <si>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</si>
  <si>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</si>
  <si>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</si>
  <si>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</si>
  <si>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</si>
  <si>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</si>
  <si>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</si>
  <si>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</si>
  <si>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</si>
  <si>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</si>
  <si>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</si>
  <si>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</si>
  <si>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</si>
  <si>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</si>
  <si>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</si>
  <si>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</si>
  <si>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</si>
  <si>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</si>
  <si>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</si>
  <si>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</si>
  <si>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</si>
  <si>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</si>
  <si>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</si>
  <si>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</si>
  <si>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</si>
  <si>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</si>
  <si>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</si>
  <si>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</si>
  <si>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</si>
  <si>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</si>
  <si>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</si>
  <si>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</si>
  <si>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</si>
  <si>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</si>
  <si>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</si>
  <si>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</si>
  <si>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</si>
  <si>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</si>
  <si>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</si>
  <si>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</si>
  <si>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</si>
  <si>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</si>
  <si>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</si>
  <si>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</si>
  <si>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</si>
  <si>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</si>
  <si>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</si>
  <si>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</si>
  <si>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</si>
  <si>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</si>
  <si>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</si>
  <si>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</si>
  <si>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</si>
  <si>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</si>
  <si>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</si>
  <si>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</si>
  <si>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</si>
  <si>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</si>
  <si>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</si>
  <si>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</si>
  <si>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</si>
  <si>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</si>
  <si>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</si>
  <si>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</si>
  <si>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</si>
  <si>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</si>
  <si>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</si>
  <si>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</si>
  <si>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</si>
  <si>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</si>
  <si>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</si>
  <si>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</si>
  <si>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</si>
  <si>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</si>
  <si>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</si>
  <si>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</si>
  <si>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</si>
  <si>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</si>
  <si>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</si>
  <si>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</si>
  <si>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</si>
  <si>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</si>
  <si>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</si>
  <si>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</si>
  <si>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</si>
  <si>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</si>
  <si>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</si>
  <si>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</si>
  <si>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</si>
  <si>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</si>
  <si>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</si>
  <si>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</si>
  <si>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</si>
  <si>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</si>
  <si>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</si>
  <si>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</si>
  <si>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</si>
  <si>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</si>
  <si>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</si>
  <si>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</si>
  <si>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</si>
  <si>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</si>
  <si>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</si>
  <si>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</si>
  <si>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</si>
  <si>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</si>
  <si>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</si>
  <si>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</si>
  <si>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</si>
  <si>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</si>
  <si>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</si>
  <si>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</si>
  <si>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</si>
  <si>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</si>
  <si>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</si>
  <si>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</si>
  <si>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</si>
  <si>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</si>
  <si>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</si>
  <si>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</si>
  <si>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</si>
  <si>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</si>
  <si>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</si>
  <si>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</si>
  <si>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</si>
  <si>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</si>
  <si>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</si>
  <si>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</si>
  <si>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</si>
  <si>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</si>
  <si>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</si>
  <si>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</si>
  <si>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</si>
  <si>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</si>
  <si>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</si>
  <si>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</si>
  <si>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</si>
  <si>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</si>
  <si>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</si>
  <si>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</si>
  <si>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</si>
  <si>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</si>
  <si>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</si>
  <si>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</si>
  <si>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</si>
  <si>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</si>
  <si>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</si>
  <si>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</si>
  <si>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</si>
  <si>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</si>
  <si>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</si>
  <si>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</si>
  <si>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</si>
  <si>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</si>
  <si>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</si>
  <si>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</si>
  <si>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</si>
  <si>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</si>
  <si>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</si>
  <si>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</si>
  <si>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</si>
  <si>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</si>
  <si>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</si>
  <si>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</si>
  <si>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</si>
  <si>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</si>
  <si>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</si>
  <si>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</si>
  <si>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</si>
  <si>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</si>
  <si>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</si>
  <si>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</si>
  <si>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</si>
  <si>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</si>
  <si>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</si>
  <si>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</si>
  <si>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</si>
  <si>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</si>
  <si>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</si>
  <si>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</si>
  <si>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</si>
  <si>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</si>
  <si>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</si>
  <si>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</si>
  <si>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</si>
  <si>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</si>
  <si>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</si>
  <si>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</si>
  <si>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</si>
  <si>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</si>
  <si>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</si>
  <si>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</si>
  <si>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</si>
  <si>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</si>
  <si>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</si>
  <si>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</si>
  <si>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</si>
  <si>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</si>
  <si>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</si>
  <si>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</si>
  <si>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</si>
  <si>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</si>
  <si>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</si>
  <si>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</si>
  <si>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</si>
  <si>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</si>
  <si>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</si>
  <si>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</si>
  <si>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</si>
  <si>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</si>
  <si>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</si>
  <si>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</si>
  <si>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</si>
  <si>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</si>
  <si>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</si>
  <si>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</si>
  <si>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</si>
  <si>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</si>
  <si>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</si>
  <si>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</si>
  <si>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</si>
  <si>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</si>
  <si>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</si>
  <si>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</si>
  <si>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</si>
  <si>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</si>
  <si>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</si>
  <si>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</si>
  <si>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</si>
  <si>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</si>
  <si>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</si>
  <si>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</si>
  <si>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</si>
  <si>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</si>
  <si>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</si>
  <si>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</si>
  <si>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</si>
  <si>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</si>
  <si>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</si>
  <si>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</si>
  <si>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</si>
  <si>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</si>
  <si>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</si>
  <si>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</si>
  <si>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</si>
  <si>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</si>
  <si>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</si>
  <si>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</si>
  <si>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</si>
  <si>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</si>
  <si>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</si>
  <si>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</si>
  <si>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</si>
  <si>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</si>
  <si>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</si>
  <si>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</si>
  <si>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</si>
  <si>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</si>
  <si>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</si>
  <si>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</si>
  <si>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</si>
  <si>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</si>
  <si>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</si>
  <si>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</si>
  <si>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</si>
  <si>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</si>
  <si>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</si>
  <si>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</si>
  <si>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</si>
  <si>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</si>
  <si>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</si>
  <si>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</si>
  <si>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</si>
  <si>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</si>
  <si>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</si>
  <si>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</si>
  <si>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</si>
  <si>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</si>
  <si>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</si>
  <si>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</si>
  <si>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</si>
  <si>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</si>
  <si>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</si>
  <si>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</si>
  <si>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</si>
  <si>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</si>
  <si>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</si>
  <si>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</si>
  <si>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</si>
  <si>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</si>
  <si>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</si>
  <si>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</si>
  <si>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</si>
  <si>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</si>
  <si>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</si>
  <si>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</si>
  <si>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</si>
  <si>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</si>
  <si>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</si>
  <si>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</si>
  <si>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</si>
  <si>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</si>
  <si>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</si>
  <si>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</si>
  <si>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</si>
  <si>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</si>
  <si>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</si>
  <si>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</si>
  <si>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</si>
  <si>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</si>
  <si>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</si>
  <si>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</si>
  <si>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</si>
  <si>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</si>
  <si>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</si>
  <si>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</si>
  <si>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</si>
  <si>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</si>
  <si>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</si>
  <si>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</si>
  <si>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</si>
  <si>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</si>
  <si>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</si>
  <si>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</si>
  <si>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</si>
  <si>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</si>
  <si>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</si>
  <si>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</si>
  <si>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</si>
  <si>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</si>
  <si>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</si>
  <si>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</si>
  <si>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</si>
  <si>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</si>
  <si>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</si>
  <si>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</si>
  <si>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</si>
  <si>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</si>
  <si>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</si>
  <si>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</si>
  <si>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</si>
  <si>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</si>
  <si>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</si>
  <si>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</si>
  <si>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</si>
  <si>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</si>
  <si>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</si>
  <si>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</si>
  <si>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</si>
  <si>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</si>
  <si>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</si>
  <si>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</si>
  <si>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</si>
  <si>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</si>
  <si>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</si>
  <si>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</si>
  <si>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</si>
  <si>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</si>
  <si>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</si>
  <si>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</si>
  <si>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</si>
  <si>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</si>
  <si>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</si>
  <si>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</si>
  <si>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</si>
  <si>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</si>
  <si>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</si>
  <si>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</si>
  <si>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</si>
  <si>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</si>
  <si>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</si>
  <si>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</si>
  <si>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</si>
  <si>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</si>
  <si>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</si>
  <si>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</si>
  <si>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</si>
  <si>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</si>
  <si>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</si>
  <si>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</si>
  <si>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</si>
  <si>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</si>
  <si>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</si>
  <si>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</si>
  <si>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</si>
  <si>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</si>
  <si>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</si>
  <si>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</si>
  <si>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</si>
  <si>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</si>
  <si>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</si>
  <si>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</si>
  <si>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</si>
  <si>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</si>
  <si>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</si>
  <si>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</si>
  <si>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</si>
  <si>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</si>
  <si>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</si>
  <si>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</si>
  <si>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</si>
  <si>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</si>
  <si>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</si>
  <si>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</si>
  <si>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</si>
  <si>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</si>
  <si>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</si>
  <si>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</si>
  <si>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</si>
  <si>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</si>
  <si>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</si>
  <si>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</si>
  <si>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</si>
  <si>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</si>
  <si>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</si>
  <si>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</si>
  <si>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</si>
  <si>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</si>
  <si>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</si>
  <si>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</si>
  <si>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</si>
  <si>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</si>
  <si>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</si>
  <si>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</si>
  <si>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</si>
  <si>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</si>
  <si>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</si>
  <si>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</si>
  <si>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</si>
  <si>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</si>
  <si>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</si>
  <si>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</si>
  <si>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</si>
  <si>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</si>
  <si>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</si>
  <si>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</si>
  <si>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</si>
  <si>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</si>
  <si>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</si>
  <si>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</si>
  <si>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</si>
  <si>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</si>
  <si>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</si>
  <si>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</si>
  <si>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</si>
  <si>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</si>
  <si>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</si>
  <si>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</si>
  <si>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</si>
  <si>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</si>
  <si>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</si>
  <si>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</si>
  <si>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</si>
  <si>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</si>
  <si>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</si>
  <si>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</si>
  <si>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</si>
  <si>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</si>
  <si>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</si>
  <si>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</si>
  <si>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</si>
  <si>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</si>
  <si>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</si>
  <si>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</si>
  <si>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</si>
  <si>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</si>
  <si>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</si>
  <si>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</si>
  <si>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</si>
  <si>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</si>
  <si>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</si>
  <si>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</si>
  <si>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</si>
  <si>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</si>
  <si>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</si>
  <si>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</si>
  <si>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</si>
  <si>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</si>
  <si>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</si>
  <si>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</si>
  <si>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</si>
  <si>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</si>
  <si>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</si>
  <si>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</si>
  <si>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</si>
  <si>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</si>
  <si>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</si>
  <si>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</si>
  <si>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</si>
  <si>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</si>
  <si>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</si>
  <si>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</si>
  <si>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</si>
  <si>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</si>
  <si>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</si>
  <si>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</si>
  <si>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</si>
  <si>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</si>
  <si>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</si>
  <si>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</si>
  <si>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</si>
  <si>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</si>
  <si>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</si>
  <si>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</si>
  <si>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</si>
  <si>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</si>
  <si>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</si>
  <si>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</si>
  <si>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</si>
  <si>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</si>
  <si>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</si>
  <si>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</si>
  <si>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</si>
  <si>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</si>
  <si>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</si>
  <si>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</si>
  <si>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</si>
  <si>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</si>
  <si>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</si>
  <si>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</si>
  <si>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</si>
  <si>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</si>
  <si>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</si>
  <si>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</si>
  <si>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</si>
  <si>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</si>
  <si>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</si>
  <si>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</si>
  <si>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</si>
  <si>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</si>
  <si>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</si>
  <si>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</si>
  <si>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</si>
  <si>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</si>
  <si>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</si>
  <si>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</si>
  <si>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</si>
  <si>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</si>
  <si>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</si>
  <si>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</si>
  <si>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</si>
  <si>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</si>
  <si>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</si>
  <si>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</si>
  <si>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</si>
  <si>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</si>
  <si>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</si>
  <si>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</si>
  <si>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</si>
  <si>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</si>
  <si>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</si>
  <si>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</si>
  <si>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</si>
  <si>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</si>
  <si>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</si>
  <si>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</si>
  <si>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</si>
  <si>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</si>
  <si>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</si>
  <si>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</si>
  <si>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</si>
  <si>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</si>
  <si>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</si>
  <si>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</si>
  <si>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</si>
  <si>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</si>
  <si>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</si>
  <si>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</si>
  <si>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</si>
  <si>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</si>
  <si>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</si>
  <si>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</si>
  <si>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</si>
  <si>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</si>
  <si>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</si>
  <si>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</si>
  <si>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</si>
  <si>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</si>
  <si>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</si>
  <si>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</si>
  <si>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</si>
  <si>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</si>
  <si>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</si>
  <si>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</si>
  <si>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</si>
  <si>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</si>
  <si>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</si>
  <si>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</si>
  <si>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</si>
  <si>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</si>
  <si>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</si>
  <si>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</si>
  <si>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</si>
  <si>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</si>
  <si>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</si>
  <si>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</si>
  <si>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</si>
  <si>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</si>
  <si>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</si>
  <si>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</si>
  <si>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</si>
  <si>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</si>
  <si>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</si>
  <si>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</si>
  <si>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</si>
  <si>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</si>
  <si>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</si>
  <si>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</si>
  <si>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</si>
  <si>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</si>
  <si>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</si>
  <si>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</si>
  <si>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</si>
  <si>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</si>
  <si>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</si>
  <si>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</si>
  <si>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</si>
  <si>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</si>
  <si>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</si>
  <si>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</si>
  <si>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</si>
  <si>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</si>
  <si>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</si>
  <si>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</si>
  <si>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</si>
  <si>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</si>
  <si>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</si>
  <si>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</si>
  <si>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</si>
  <si>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</si>
  <si>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</si>
  <si>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</si>
  <si>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</si>
  <si>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</si>
  <si>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</si>
  <si>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</si>
  <si>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</si>
  <si>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</si>
  <si>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</si>
  <si>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</si>
  <si>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</si>
  <si>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</si>
  <si>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</si>
  <si>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</si>
  <si>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</si>
  <si>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</si>
  <si>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</si>
  <si>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</si>
  <si>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</si>
  <si>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</si>
  <si>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</si>
  <si>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</si>
  <si>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</si>
  <si>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</si>
  <si>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</si>
  <si>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</si>
  <si>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</si>
  <si>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</si>
  <si>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</si>
  <si>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</si>
  <si>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</si>
  <si>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</si>
  <si>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</si>
  <si>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</si>
  <si>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</si>
  <si>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</si>
  <si>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</si>
  <si>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</si>
  <si>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</si>
  <si>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</si>
  <si>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</si>
  <si>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</si>
  <si>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</si>
  <si>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</si>
  <si>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</si>
  <si>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</si>
  <si>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</si>
  <si>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</si>
  <si>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</si>
  <si>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</si>
  <si>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</si>
  <si>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</si>
  <si>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</si>
  <si>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</si>
  <si>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</si>
  <si>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</si>
  <si>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</si>
  <si>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</si>
  <si>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</si>
  <si>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</si>
  <si>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</si>
  <si>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</si>
  <si>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</si>
  <si>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</si>
  <si>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</si>
  <si>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</si>
  <si>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</si>
  <si>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</si>
  <si>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</si>
  <si>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</si>
  <si>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</si>
  <si>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</si>
  <si>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</si>
  <si>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</si>
  <si>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</si>
  <si>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</si>
  <si>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</si>
  <si>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</si>
  <si>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</si>
  <si>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</si>
  <si>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</si>
  <si>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</si>
  <si>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</si>
  <si>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</si>
  <si>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</si>
  <si>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</si>
  <si>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</si>
  <si>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</si>
  <si>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</si>
  <si>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</si>
  <si>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</si>
  <si>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</si>
  <si>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</si>
  <si>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</si>
  <si>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</si>
  <si>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</si>
  <si>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</si>
  <si>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</si>
  <si>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</si>
  <si>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</si>
  <si>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</si>
  <si>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</si>
  <si>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</si>
  <si>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</si>
  <si>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</si>
  <si>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</si>
  <si>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</si>
  <si>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</si>
  <si>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</si>
  <si>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</si>
  <si>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</si>
  <si>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</si>
  <si>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</si>
  <si>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</si>
  <si>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</si>
  <si>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</si>
  <si>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</si>
  <si>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</si>
  <si>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</si>
  <si>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</si>
  <si>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</si>
  <si>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</si>
  <si>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</si>
  <si>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</si>
  <si>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</si>
  <si>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</si>
  <si>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</si>
  <si>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</si>
  <si>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</si>
  <si>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</si>
  <si>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</si>
  <si>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</si>
  <si>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</si>
  <si>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</si>
  <si>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</si>
  <si>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</si>
  <si>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</si>
  <si>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</si>
  <si>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</si>
  <si>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</si>
  <si>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</si>
  <si>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</si>
  <si>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</si>
  <si>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</si>
  <si>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</si>
  <si>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</si>
  <si>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</si>
  <si>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</si>
  <si>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</si>
  <si>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</si>
  <si>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</si>
  <si>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</si>
  <si>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</si>
  <si>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</si>
  <si>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</si>
  <si>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</si>
  <si>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</si>
  <si>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</si>
  <si>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</si>
  <si>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</si>
  <si>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</si>
  <si>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</si>
  <si>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</si>
  <si>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</si>
  <si>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</si>
  <si>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</si>
  <si>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</si>
  <si>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</si>
  <si>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</si>
  <si>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</si>
  <si>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</si>
  <si>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</si>
  <si>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</si>
  <si>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</si>
  <si>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</si>
  <si>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</si>
  <si>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</si>
  <si>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</si>
  <si>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</si>
  <si>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</si>
  <si>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</si>
  <si>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</si>
  <si>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</si>
  <si>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</si>
  <si>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</si>
  <si>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</si>
  <si>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</si>
  <si>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</si>
  <si>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</si>
  <si>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</si>
  <si>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</si>
  <si>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</si>
  <si>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</si>
  <si>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</si>
  <si>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</si>
  <si>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</si>
  <si>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</si>
  <si>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</si>
  <si>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</si>
  <si>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</si>
  <si>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</si>
  <si>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</si>
  <si>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</si>
  <si>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</si>
  <si>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</si>
  <si>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</si>
  <si>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</si>
  <si>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</si>
  <si>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</si>
  <si>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</si>
  <si>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</si>
  <si>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</si>
  <si>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</si>
  <si>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</si>
  <si>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</si>
  <si>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</si>
  <si>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</si>
  <si>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</si>
  <si>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</si>
  <si>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</si>
  <si>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</si>
  <si>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</si>
  <si>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</si>
  <si>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</si>
  <si>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</si>
  <si>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</si>
  <si>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</si>
  <si>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</si>
  <si>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</si>
  <si>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</si>
  <si>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</si>
  <si>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</si>
  <si>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</si>
  <si>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</si>
  <si>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</si>
  <si>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</si>
  <si>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</si>
  <si>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</si>
  <si>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</si>
  <si>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</si>
  <si>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</si>
  <si>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</si>
  <si>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</si>
  <si>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</si>
  <si>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</si>
  <si>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</si>
  <si>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</si>
  <si>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</si>
  <si>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</si>
  <si>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</si>
  <si>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</si>
  <si>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</si>
  <si>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</si>
  <si>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</si>
  <si>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</si>
  <si>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</si>
  <si>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</si>
  <si>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</si>
  <si>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</si>
  <si>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</si>
  <si>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</si>
  <si>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</si>
  <si>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</si>
  <si>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</si>
  <si>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</si>
  <si>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</si>
  <si>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</si>
  <si>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</si>
  <si>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</si>
  <si>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</si>
  <si>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</si>
  <si>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</si>
  <si>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</si>
  <si>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</si>
  <si>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</si>
  <si>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</si>
  <si>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</si>
  <si>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</si>
  <si>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</si>
  <si>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</si>
  <si>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</si>
  <si>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</si>
  <si>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</si>
  <si>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</si>
  <si>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</si>
  <si>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</si>
  <si>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</si>
  <si>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</si>
  <si>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</si>
  <si>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</si>
  <si>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</si>
  <si>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</si>
  <si>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</si>
  <si>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</si>
  <si>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</si>
  <si>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</si>
  <si>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</si>
  <si>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</si>
  <si>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</si>
  <si>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</si>
  <si>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</si>
  <si>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</si>
  <si>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</si>
  <si>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</si>
  <si>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</si>
  <si>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</si>
  <si>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</si>
  <si>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</si>
  <si>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</si>
  <si>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</si>
  <si>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</si>
  <si>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</si>
  <si>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</si>
  <si>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</si>
  <si>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</si>
  <si>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</si>
  <si>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</si>
  <si>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</si>
  <si>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</si>
  <si>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</si>
  <si>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</si>
  <si>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</si>
  <si>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</si>
  <si>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</si>
  <si>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</si>
  <si>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</si>
  <si>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</si>
  <si>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</si>
  <si>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</si>
  <si>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</si>
  <si>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</si>
  <si>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</si>
  <si>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</si>
  <si>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</si>
  <si>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</si>
  <si>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</si>
  <si>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</si>
  <si>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</si>
  <si>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</si>
  <si>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</si>
  <si>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</si>
  <si>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</si>
  <si>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</si>
  <si>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</si>
  <si>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</si>
  <si>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</si>
  <si>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</si>
  <si>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</si>
  <si>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</si>
  <si>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</si>
  <si>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</si>
  <si>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</si>
  <si>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</si>
  <si>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</si>
  <si>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</si>
  <si>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</si>
  <si>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</si>
  <si>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</si>
  <si>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</si>
  <si>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</si>
  <si>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</si>
  <si>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</si>
  <si>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</si>
  <si>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</si>
  <si>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</si>
  <si>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</si>
  <si>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</si>
  <si>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</si>
  <si>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</si>
  <si>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</si>
  <si>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</si>
  <si>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</si>
  <si>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</si>
  <si>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</si>
  <si>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</si>
  <si>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</si>
  <si>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</si>
  <si>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</si>
  <si>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</si>
  <si>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</si>
  <si>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</si>
  <si>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</si>
  <si>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</si>
  <si>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</si>
  <si>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</si>
  <si>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</si>
  <si>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</si>
  <si>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</si>
  <si>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</si>
  <si>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</si>
  <si>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</si>
  <si>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</si>
  <si>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</si>
  <si>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</si>
  <si>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</si>
  <si>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</si>
  <si>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</si>
  <si>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</si>
  <si>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</si>
  <si>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</si>
  <si>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</si>
  <si>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</si>
  <si>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</si>
  <si>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</si>
  <si>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</si>
  <si>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</si>
  <si>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</si>
  <si>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</si>
  <si>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</si>
  <si>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</si>
  <si>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</si>
  <si>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</si>
  <si>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</si>
  <si>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</si>
  <si>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</si>
  <si>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</si>
  <si>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</si>
  <si>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</si>
  <si>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</si>
  <si>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</si>
  <si>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</si>
  <si>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</si>
  <si>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</si>
  <si>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</si>
  <si>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</si>
  <si>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</si>
  <si>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</si>
  <si>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</si>
  <si>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</si>
  <si>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</si>
  <si>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</si>
  <si>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</si>
  <si>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</si>
  <si>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</si>
  <si>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</si>
  <si>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</si>
  <si>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</si>
  <si>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</si>
  <si>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</si>
  <si>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</si>
  <si>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</si>
  <si>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</si>
  <si>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</si>
  <si>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</si>
  <si>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</si>
  <si>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</si>
  <si>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</si>
  <si>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</si>
  <si>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</si>
  <si>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</si>
  <si>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</si>
  <si>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</si>
  <si>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</si>
  <si>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</si>
  <si>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</si>
  <si>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</si>
  <si>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</si>
  <si>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</si>
  <si>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</si>
  <si>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</si>
  <si>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</si>
  <si>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</si>
  <si>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</si>
  <si>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</si>
  <si>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</si>
  <si>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</si>
  <si>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</si>
  <si>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</si>
  <si>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</si>
  <si>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</si>
  <si>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</si>
  <si>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</si>
  <si>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</si>
  <si>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</si>
  <si>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</si>
  <si>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</si>
  <si>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</si>
  <si>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</si>
  <si>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</si>
  <si>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</si>
  <si>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</si>
  <si>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</si>
  <si>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</si>
  <si>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</si>
  <si>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</si>
  <si>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</si>
  <si>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</si>
  <si>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</si>
  <si>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</si>
  <si>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</si>
  <si>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</si>
  <si>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</si>
  <si>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</si>
  <si>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</si>
  <si>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</si>
  <si>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</si>
  <si>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</si>
  <si>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</si>
  <si>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</si>
  <si>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</si>
  <si>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</si>
  <si>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</si>
  <si>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</si>
  <si>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</si>
  <si>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</si>
  <si>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</si>
  <si>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</si>
  <si>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</si>
  <si>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</si>
  <si>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</si>
  <si>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</si>
  <si>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</si>
  <si>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</si>
  <si>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</si>
  <si>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</si>
  <si>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</si>
  <si>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</si>
  <si>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</si>
  <si>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</si>
  <si>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</si>
  <si>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</si>
  <si>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</si>
  <si>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</si>
  <si>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</si>
  <si>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</si>
  <si>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</si>
  <si>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</si>
  <si>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</si>
  <si>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</si>
  <si>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</si>
  <si>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</si>
  <si>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</si>
  <si>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</si>
  <si>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</si>
  <si>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</si>
  <si>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</si>
  <si>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</si>
  <si>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</si>
  <si>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</si>
  <si>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</si>
  <si>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</si>
  <si>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</si>
  <si>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</si>
  <si>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</si>
  <si>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</si>
  <si>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</si>
  <si>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</si>
  <si>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</si>
  <si>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</si>
  <si>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</si>
  <si>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</si>
  <si>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</si>
  <si>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</si>
  <si>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</si>
  <si>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</si>
  <si>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</si>
  <si>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</si>
  <si>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</si>
  <si>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</si>
  <si>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</si>
  <si>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</si>
  <si>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</si>
  <si>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</si>
  <si>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</si>
  <si>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</si>
  <si>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</si>
  <si>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</si>
  <si>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</si>
  <si>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</si>
  <si>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</si>
  <si>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</si>
  <si>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</si>
  <si>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</si>
  <si>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</si>
  <si>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</si>
  <si>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</si>
  <si>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</si>
  <si>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</si>
  <si>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</si>
  <si>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</si>
  <si>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</si>
  <si>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</si>
  <si>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</si>
  <si>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</si>
  <si>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</si>
  <si>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</si>
  <si>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</si>
  <si>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</si>
  <si>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</si>
  <si>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</si>
  <si>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</si>
  <si>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</si>
  <si>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</si>
  <si>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</si>
  <si>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</si>
  <si>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</si>
  <si>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</si>
  <si>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</si>
  <si>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</si>
  <si>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</si>
  <si>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</si>
  <si>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</si>
  <si>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</si>
  <si>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</si>
  <si>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</si>
  <si>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</si>
  <si>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</si>
  <si>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</si>
  <si>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</si>
  <si>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</si>
  <si>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</si>
  <si>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</si>
  <si>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</si>
  <si>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</si>
  <si>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</si>
  <si>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</si>
  <si>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</si>
  <si>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</si>
  <si>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</si>
  <si>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</si>
  <si>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</si>
  <si>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</si>
  <si>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</si>
  <si>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</si>
  <si>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</si>
  <si>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</si>
  <si>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</si>
  <si>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</si>
  <si>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</si>
  <si>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</si>
  <si>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</si>
  <si>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</si>
  <si>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</si>
  <si>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</si>
  <si>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</si>
  <si>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</si>
  <si>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</si>
  <si>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</si>
  <si>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</si>
  <si>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</si>
  <si>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</si>
  <si>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</si>
  <si>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</si>
  <si>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</si>
  <si>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</si>
  <si>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</si>
  <si>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</si>
  <si>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</si>
  <si>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</si>
  <si>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</si>
  <si>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</si>
  <si>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</si>
  <si>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</si>
  <si>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</si>
  <si>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</si>
  <si>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</si>
  <si>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</si>
  <si>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</si>
  <si>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</si>
  <si>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</si>
  <si>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</si>
  <si>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</si>
  <si>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</si>
  <si>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</si>
  <si>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</si>
  <si>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</si>
  <si>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</si>
  <si>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</si>
  <si>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</si>
  <si>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</si>
  <si>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</si>
  <si>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</si>
  <si>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</si>
  <si>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</si>
  <si>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</si>
  <si>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</si>
  <si>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</si>
  <si>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</si>
  <si>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</si>
  <si>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</si>
  <si>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</si>
  <si>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</si>
  <si>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</si>
  <si>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</si>
  <si>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</si>
  <si>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</si>
  <si>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</si>
  <si>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</si>
  <si>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</si>
  <si>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</si>
  <si>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</si>
  <si>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</si>
  <si>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</si>
  <si>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</si>
  <si>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</si>
  <si>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</si>
  <si>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</si>
  <si>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</si>
  <si>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</si>
  <si>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</si>
  <si>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</si>
  <si>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</si>
  <si>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</si>
  <si>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</si>
  <si>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</si>
  <si>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</si>
  <si>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</si>
  <si>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</si>
  <si>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</si>
  <si>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</si>
  <si>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</si>
  <si>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</si>
  <si>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</si>
  <si>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</si>
  <si>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</si>
  <si>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</si>
  <si>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</si>
  <si>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</si>
  <si>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</si>
  <si>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</si>
  <si>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</si>
  <si>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</si>
  <si>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</si>
  <si>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</si>
  <si>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</si>
  <si>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</si>
  <si>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</si>
  <si>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</si>
  <si>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</si>
  <si>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</si>
  <si>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</si>
  <si>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</si>
  <si>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</si>
  <si>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</si>
  <si>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</si>
  <si>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</si>
  <si>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</si>
  <si>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</si>
  <si>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</si>
  <si>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</si>
  <si>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</si>
  <si>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</si>
  <si>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</si>
  <si>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</si>
  <si>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</si>
  <si>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</si>
  <si>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</si>
  <si>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</si>
  <si>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</si>
  <si>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</si>
  <si>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</si>
  <si>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</si>
  <si>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</si>
  <si>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</si>
  <si>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</si>
  <si>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</si>
  <si>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</si>
  <si>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</si>
  <si>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</si>
  <si>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</si>
  <si>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</si>
  <si>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</si>
  <si>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</si>
  <si>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</si>
  <si>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</si>
  <si>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</si>
  <si>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</si>
  <si>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</si>
  <si>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</si>
  <si>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</si>
  <si>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</si>
  <si>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</si>
  <si>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</si>
  <si>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</si>
  <si>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</si>
  <si>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</si>
  <si>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</si>
  <si>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</si>
  <si>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</si>
  <si>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</si>
  <si>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</si>
  <si>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</si>
  <si>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</si>
  <si>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</si>
  <si>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</si>
  <si>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</si>
  <si>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</si>
  <si>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</si>
  <si>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</si>
  <si>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</si>
  <si>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</si>
  <si>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</si>
  <si>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</si>
  <si>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</si>
  <si>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</si>
  <si>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</si>
  <si>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</si>
  <si>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</si>
  <si>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</si>
  <si>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</si>
  <si>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</si>
  <si>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</si>
  <si>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</si>
  <si>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</si>
  <si>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</si>
  <si>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</si>
  <si>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</si>
  <si>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</si>
  <si>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</si>
  <si>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</si>
  <si>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</si>
  <si>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</si>
  <si>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</si>
  <si>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</si>
  <si>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</si>
  <si>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</si>
  <si>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</si>
  <si>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</si>
  <si>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</si>
  <si>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</si>
  <si>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</si>
  <si>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</si>
  <si>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</si>
  <si>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</si>
  <si>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</si>
  <si>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</si>
  <si>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</si>
  <si>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</si>
  <si>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</si>
  <si>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</si>
  <si>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</si>
  <si>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</si>
  <si>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</si>
  <si>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</si>
  <si>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</si>
  <si>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</si>
  <si>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</si>
  <si>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</si>
  <si>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</si>
  <si>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</si>
  <si>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</si>
  <si>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</si>
  <si>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</si>
  <si>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</si>
  <si>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</si>
  <si>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</si>
  <si>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</si>
  <si>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</si>
  <si>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</si>
  <si>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</si>
  <si>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</si>
  <si>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</si>
  <si>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</si>
  <si>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</si>
  <si>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</si>
  <si>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</si>
  <si>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</si>
  <si>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</si>
  <si>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</si>
  <si>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</si>
  <si>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</si>
  <si>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</si>
  <si>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</si>
  <si>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</si>
  <si>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</si>
  <si>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</si>
  <si>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</si>
  <si>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</si>
  <si>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</si>
  <si>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</si>
  <si>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</si>
  <si>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</si>
  <si>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</si>
  <si>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</si>
  <si>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</si>
  <si>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</si>
  <si>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</si>
  <si>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</si>
  <si>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</si>
  <si>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</si>
  <si>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</si>
  <si>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</si>
  <si>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</si>
  <si>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</si>
  <si>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</si>
  <si>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</si>
  <si>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</si>
  <si>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</si>
  <si>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</si>
  <si>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</si>
  <si>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</si>
  <si>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</si>
  <si>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</si>
  <si>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</si>
  <si>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</si>
  <si>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</si>
  <si>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</si>
  <si>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</si>
  <si>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</si>
  <si>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</si>
  <si>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</si>
  <si>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</si>
  <si>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</si>
  <si>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</si>
  <si>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</si>
  <si>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</si>
  <si>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</si>
  <si>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</si>
  <si>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</si>
  <si>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</si>
  <si>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</si>
  <si>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</si>
  <si>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</si>
  <si>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</si>
  <si>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</si>
  <si>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</si>
  <si>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</si>
  <si>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</si>
  <si>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</si>
  <si>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</si>
  <si>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</si>
  <si>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</si>
  <si>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</si>
  <si>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</si>
  <si>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</si>
  <si>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</si>
  <si>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</si>
  <si>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</si>
  <si>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</si>
  <si>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</si>
  <si>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</si>
  <si>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</si>
  <si>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</si>
  <si>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</si>
  <si>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</si>
  <si>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</si>
  <si>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</si>
  <si>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</si>
  <si>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</si>
  <si>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</si>
  <si>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</si>
  <si>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</si>
  <si>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</si>
  <si>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</si>
  <si>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</si>
  <si>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</si>
  <si>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</si>
  <si>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</si>
  <si>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</si>
  <si>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</si>
  <si>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</si>
  <si>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</si>
  <si>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</si>
  <si>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</si>
  <si>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</si>
  <si>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</si>
  <si>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</si>
  <si>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</si>
  <si>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</si>
  <si>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</si>
  <si>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</si>
  <si>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</si>
  <si>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</si>
  <si>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</si>
  <si>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</si>
  <si>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</si>
  <si>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</si>
  <si>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</si>
  <si>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</si>
  <si>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</si>
  <si>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</si>
  <si>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</si>
  <si>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</si>
  <si>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</si>
  <si>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</si>
  <si>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</si>
  <si>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</si>
  <si>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</si>
  <si>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</si>
  <si>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</si>
  <si>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</si>
  <si>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</si>
  <si>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</si>
  <si>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</si>
  <si>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</si>
  <si>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</si>
  <si>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</si>
  <si>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</si>
  <si>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</si>
  <si>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</si>
  <si>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</si>
  <si>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</si>
  <si>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</si>
  <si>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</si>
  <si>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</si>
  <si>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</si>
  <si>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</si>
  <si>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</si>
  <si>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</si>
  <si>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</si>
  <si>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</si>
  <si>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</si>
  <si>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</si>
  <si>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</si>
  <si>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</si>
  <si>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</si>
  <si>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</si>
  <si>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</si>
  <si>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</si>
  <si>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</si>
  <si>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</si>
  <si>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</si>
  <si>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</si>
  <si>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</si>
  <si>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</si>
  <si>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</si>
  <si>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</si>
  <si>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</si>
  <si>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</si>
  <si>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</si>
  <si>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</si>
  <si>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</si>
  <si>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</si>
  <si>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</si>
  <si>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</si>
  <si>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</si>
  <si>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</si>
  <si>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</si>
  <si>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</si>
  <si>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</si>
  <si>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</si>
  <si>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</si>
  <si>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</si>
  <si>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</si>
  <si>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</si>
  <si>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</si>
  <si>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</si>
  <si>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</si>
  <si>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</si>
  <si>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</si>
  <si>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</si>
  <si>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</si>
  <si>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</si>
  <si>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</si>
  <si>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</si>
  <si>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</si>
  <si>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</si>
  <si>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</si>
  <si>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</si>
  <si>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</si>
  <si>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</si>
  <si>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</si>
  <si>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</si>
  <si>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</si>
  <si>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</si>
  <si>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</si>
  <si>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</si>
  <si>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</si>
  <si>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</si>
  <si>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</si>
  <si>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</si>
  <si>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</si>
  <si>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</si>
  <si>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</si>
  <si>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</si>
  <si>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</si>
  <si>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</si>
  <si>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</si>
  <si>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</si>
  <si>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</si>
  <si>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</si>
  <si>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</si>
  <si>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</si>
  <si>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</si>
  <si>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</si>
  <si>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</si>
  <si>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</si>
  <si>
    <t>Em team need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</si>
</sst>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335.21108275462757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45998.159508680554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45998.159508680554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45998.159508680554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45998.159508680554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45998.159508680554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45998.159508680554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45998.159508680554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45998.159508680554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45998.159508680554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45998.159508680554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45998.159508680554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45998.159508680554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45998.159508680554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45998.159508680554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45998.159508680554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45998.159508680554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45998.159508680554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45998.159508680554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45998.159508680554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45998.159508680554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45998.159508680554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45998.159508680554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45998.159508680554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45998.159508680554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45998.159508680554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45998.159508680554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45998.159508680554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45998.159508680554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45998.159508680554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45998.159508680554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45998.159508680554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45998.159508680554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45998.159508680554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45998.159508680554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45998.159508680554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45998.159508680554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45998.159508680554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45998.159508680554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45998.159508680554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45998.159508680554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45998.159508680554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45998.159508680554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45998.159508680554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45998.159508680554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45998.159508680554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45998.159508680554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45998.159508680554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45998.159508680554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45998.159508680554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45998.159508680554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45998.159508680554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45998.159508680554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45998.159508680554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45998.159508680554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45998.159508680554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45998.159508680554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45998.159508680554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45998.159508680554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45998.159508680554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45998.159508680554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45998.159508680554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45998.159508680554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45998.159508680554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45998.159508680554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45998.159508680554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45998.159508680554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45998.159508680554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45998.159508680554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45998.159508680554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45998.159508680554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45998.159508680554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45998.159508680554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45998.159508680554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45998.159508680554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45998.159508680554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45998.159508680554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45998.159508680554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45998.159508680554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45998.159508680554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45998.159508680554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45998.159508680554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45998.159508680554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45998.159508680554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45998.159508680554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45998.159508680554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45998.159508680554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45998.159508680554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45998.159508680554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45998.159508680554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45998.159508680554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45998.159508680554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45998.159508680554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45998.159508680554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45998.159508680554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45998.159508680554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45998.159508680554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45998.159508680554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45998.159508680554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45998.159508680554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45998.159508680554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45998.159508680554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45998.159508680554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45998.159508680554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45998.159508680554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45998.159508680554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45998.159508680554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45998.159508680554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45998.159508680554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45998.159508680554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45998.159508680554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45998.159508680554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45998.159508680554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45998.159508680554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45998.159508680554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45998.159508680554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45998.159508680554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45998.159508680554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45998.159508680554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45998.159508680554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45998.159508680554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45998.159508680554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45998.159508680554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45998.159508680554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45998.159508680554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45998.159508680554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45998.159508680554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45998.159508680554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45998.159508680554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45998.159508680554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45998.159508680554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45998.159508680554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45998.159508680554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45998.159508680554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45998.159508680554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45998.159508680554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45998.159508680554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45998.159508680554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45998.159508680554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45998.159508680554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45998.159508680554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45998.159508680554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45998.159508680554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45998.159508680554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45998.159508680554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45998.159508680554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45998.159508680554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45998.159508680554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45998.159508680554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45998.159508680554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45998.159508680554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45998.159508680554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45998.159508680554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45998.159508680554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45998.159508680554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45998.159508680554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45998.159508680554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45998.159508680554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45998.159508680554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45998.159508680554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45998.159508680554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45998.159508680554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45998.159508680554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45998.159508680554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45998.159508680554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45998.159508680554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45998.159508680554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45998.159508680554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45998.159508680554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45998.159508680554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45998.159508680554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45998.159508680554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45998.159508680554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45998.159508680554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45998.159508680554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45998.159508680554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45998.159508680554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45998.159508680554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45998.159508680554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45998.159508680554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45998.159508680554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45998.159508680554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45998.159508680554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45998.159508680554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45998.159508680554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45998.159508680554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45998.159508680554</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7EA7518-A7F5-4CD2-A990-02F4B42AEE6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173.15967071759223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13.772089699072239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0.80412638888810761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6.5191203699214384E-2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45998.15950833333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45998.15950833333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45998.15950833333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45998.15950833333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45998.15950833333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45998.15950833333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45998.15950833333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45998.15950833333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45998.15950833333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45998.15950833333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45998.15950833333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45998.15950833333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45998.15950833333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45998.15950833333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45998.15950833333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45998.15950833333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45998.15950833333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45998.15950833333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45998.15950833333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45998.15950833333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45998.15950833333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45998.15950833333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45998.15950833333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45998.15950833333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45998.15950833333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45998.15950833333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45998.15950833333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45998.15950833333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45998.15950833333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45998.15950833333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45998.15950833333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45998.15950833333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45998.15950833333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45998.15950833333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45998.15950833333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45998.15950833333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45998.15950833333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45998.15950833333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45998.15950833333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45998.15950833333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45998.15950833333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45998.15950833333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45998.15950833333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45998.15950833333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45998.15950833333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45998.15950833333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45998.15950833333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45998.15950833333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45998.15950833333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45998.15950833333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45998.15950833333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45998.15950833333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45998.15950833333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45998.15950833333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45998.15950833333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45998.15950833333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45998.15950833333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45998.15950833333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45998.15950833333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45998.15950833333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45998.15950833333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45998.15950833333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45998.15950833333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45998.15950833333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45998.15950833333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45998.15950833333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45998.15950833333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45998.15950833333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45998.15950833333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45998.15950833333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45998.15950833333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45998.15950833333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45998.15950833333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45998.15950833333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45998.15950833333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45998.15950833333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45998.15950833333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45998.15950833333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45998.15950833333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45998.15950833333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45998.15950833333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45998.15950833333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45998.15950833333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45998.15950833333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45998.15950833333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45998.15950833333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45998.15950833333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45998.15950833333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45998.15950833333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45998.15950833333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45998.15950833333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45998.15950833333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45998.15950833333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45998.15950833333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45998.15950833333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45998.15950833333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45998.15950833333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45998.15950833333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45998.15950833333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45998.15950833333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45998.15950833333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45998.15950833333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45998.15950833333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45998.15950833333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45998.15950833333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45998.15950833333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45998.15950833333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45998.15950833333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45998.15950833333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45998.15950833333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45998.15950833333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45998.15950833333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45998.15950833333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45998.15950833333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45998.15950833333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45998.15950833333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45998.15950833333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45998.15950833333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45998.15950833333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45998.15950833333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45998.15950833333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45998.15950833333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45998.15950833333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45998.15950833333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45998.15950833333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45998.15950833333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45998.15950833333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45998.15950833333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45998.15950833333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45998.15950833333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45998.15950833333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45998.15950833333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45998.15950833333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45998.15950833333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45998.15950833333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45998.15950833333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45998.15950833333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45998.15950833333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45998.15950833333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45998.15950833333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45998.15950833333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45998.15950833333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45998.15950833333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45998.15950833333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45998.15950833333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45998.15950833333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45998.15950833333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45998.15950833333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45998.15950833333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45998.15950833333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45998.15950833333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45998.15950833333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45998.15950833333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45998.15950833333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45998.15950833333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45998.15950833333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45998.15950833333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45998.15950833333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45998.15950833333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45998.15950833333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45998.15950833333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45998.15950833333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45998.15950833333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45998.15950833333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45998.15950833333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45998.15950833333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45998.15950833333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45998.15950833333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45998.15950833333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45998.15950833333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45998.15950833333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45998.15950833333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45998.15950833333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45998.15950833333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45998.15950833333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45998.15950833333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45998.15950833333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45998.15950833333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45998.15950833333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45998.15950833333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45998.15950833333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45998.15950833333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45998.15950833333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45998.15950833333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45998.15950833333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45998.15950833333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45998.15950833333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45998.15950833333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45998.15950833333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45998.15950833333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45998.15950833333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45998.15950833333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45998.15950833333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45998.15950833333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45998.15950833333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45998.15950833333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45998.15950833333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45998.15950833333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45998.15950833333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45998.15950833333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45998.15950833333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45998.15950833333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45998.15950833333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45998.15950833333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45998.15950833333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45998.15950833333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45998.15950833333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45998.15950833333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45998.15950833333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45998.15950833333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45998.15950833333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45998.15950833333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45998.15950833333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45998.15950833333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45998.15950833333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45998.15950833333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45998.15950833333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45998.15950833333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45998.15950833333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45998.15950833333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45998.15950833333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45998.15950833333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45998.15950833333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45998.15950833333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45998.15950833333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45998.15950833333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45998.15950833333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45998.15950833333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45998.15950833333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45998.15950833333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45998.15950833333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45998.15950833333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45998.15950833333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45998.15950833333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45998.15950833333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45998.15950833333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45998.15950833333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45998.15950833333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45998.15950833333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45998.15950833333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45998.15950833333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45998.15950833333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45998.15950833333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45998.15950833333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45998.15950833333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45998.15950833333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45998.15950833333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45998.15950833333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45998.15950833333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45998.15950833333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45998.15950833333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45998.15950833333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45998.15950833333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45998.15950833333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45998.15950833333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45998.15950833333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45998.15950833333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45998.15950833333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45998.15950833333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45998.15950833333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45998.15950833333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45998.15950833333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45998.15950833333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45998.15950833333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45998.15950833333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45998.15950833333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45998.15950833333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45998.15950833333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45998.15950833333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45998.159508680554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45998.159508680554</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45998.159508680554</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45998.159508680554</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45998.159508680554</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45998.159508680554</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45998.159508680554</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45998.159508680554</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45998.159508680554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45998.159508680554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45998.159508680554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45998.159508680554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45998.159508680554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45998.159508680554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45998.159508680554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45998.159508680554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45998.159508680554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45998.159508680554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45998.159508680554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45998.159508680554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45998.159508680554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45998.159508680554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45998.159508680554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45998.159508680554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45998.159508680554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45998.159508680554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45998.159508680554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45998.159508680554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45998.159508680554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45998.159508680554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45998.159508680554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45998.159508680554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45998.159508680554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45998.159508680554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45998.159508680554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45998.159508680554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45998.159508680554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45998.159508680554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45998.159508680554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45998.159508680554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45998.159508680554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45998.159508680554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45998.159508680554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45998.159508680554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45998.159508680554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45998.159508680554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45998.159508680554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45998.159508680554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45998.159508680554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45998.159508680554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45998.159508680554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45998.159508680554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45998.159508680554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45998.159508680554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45998.159508680554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45998.159508680554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45998.159508680554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45998.159508680554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45998.159508680554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45998.159508680554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45998.159508680554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45998.159508680554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45998.159508680554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45998.159508680554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45998.159508680554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45998.159508680554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45998.159508680554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45998.159508680554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45998.159508680554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45998.159508680554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45998.159508680554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45998.159508680554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45998.159508680554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45998.159508680554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45998.159508680554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45998.159508680554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45998.159508680554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45998.159508680554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45998.159508680554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45998.159508680554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45998.159508680554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45998.159508680554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45998.159508680554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45998.159508680554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45998.159508680554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45998.159508680554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45998.159508680554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45998.159508680554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45998.159508680554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45998.159508680554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45998.159508680554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45998.159508680554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45998.159508680554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45998.159508680554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45998.159508680554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45998.159508680554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45998.159508680554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45998.159508680554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45998.159508680554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45998.159508680554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45998.159508680554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45998.159508680554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45998.159508680554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45998.159508680554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45998.159508680554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45998.159508680554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45998.159508680554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45998.159508680554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45998.159508680554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45998.159508680554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45998.159508680554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45998.159508680554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45998.159508680554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45998.159508680554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45998.159508680554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45998.159508680554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45998.159508680554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45998.159508680554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45998.159508680554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45998.159508680554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45998.159508680554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45998.159508680554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45998.159508680554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45998.159508680554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45998.159508680554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45998.159508680554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45998.159508680554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45998.159508680554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45998.159508680554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45998.159508680554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45998.159508680554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45998.159508680554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45998.159508680554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45998.159508680554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45998.159508680554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45998.159508680554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45998.159508680554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45998.159508680554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45998.159508680554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45998.159508680554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45998.159508680554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45998.159508680554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45998.159508680554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45998.159508680554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45998.159508680554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45998.159508680554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45998.159508680554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45998.159508680554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45998.159508680554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45998.159508680554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45998.159508680554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45998.159508680554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45998.159508680554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45998.159508680554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45998.159508680554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45998.159508680554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45998.159508680554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45998.159508680554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45998.159508680554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45998.159508680554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45998.159508680554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45998.159508680554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45998.159508680554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45998.159508680554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45998.159508680554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45998.159508680554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45998.159508680554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45998.159508680554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45998.159508680554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45998.159508680554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45998.159508680554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45998.159508680554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45998.159508680554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45998.159508680554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45998.159508680554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45998.159508680554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45998.159508680554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45998.159508680554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45998.159508680554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45998.159508680554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45998.159508680554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45998.159508680554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45998.159508680554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45998.159508680554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45998.159508680554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45998.159508680554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45998.159508680554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45998.159508680554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45998.159508680554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45998.159508680554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45998.159508680554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45998.159508680554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45998.159508680554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45998.159508680554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45998.159508680554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45998.159508680554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45998.159508680554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45998.159508680554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45998.159508680554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45998.159508680554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45998.159508680554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45998.159508680554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45998.159508680554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45998.159508680554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45998.159508680554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45998.159508680554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45998.159508680554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45998.159508680554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45998.159508680554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45998.159508680554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45998.159508680554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45998.159508680554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45998.159508680554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45998.159508680554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45998.159508680554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45998.159508680554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45998.159508680554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45998.159508680554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45998.159508680554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45998.159508680554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45998.159508680554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45998.159508680554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45998.159508680554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45998.159508680554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45998.159508680554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45998.159508680554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45998.159508680554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45998.159508680554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45998.159508680554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45998.159508680554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45998.159508680554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45998.159508680554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45998.159508680554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45998.159508680554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45998.159508680554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45998.159508680554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45998.159508680554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45998.159508680554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45998.159508680554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45998.159508680554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45998.159508680554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45998.159508680554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45998.159508680554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45998.159508680554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45998.159508680554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45998.159508680554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45998.159508680554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45998.159508680554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45998.159508680554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45998.159508680554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45998.159508680554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45998.159508680554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45998.159508680554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45998.159508680554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45998.159508680554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45998.159508680554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45998.159508680554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45998.159508680554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45998.159508680554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45998.159508680554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45998.159508680554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45998.159508680554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45998.159508680554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45998.159508680554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45998.159508680554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45998.159508680554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45998.159508680554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45998.159508680554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45998.159508680554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45998.159508680554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45998.159508680554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45998.159508680554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45998.159508680554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45998.159508680554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45998.159508680554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45998.159508680554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45998.159508680554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45998.159508680554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45998.159508680554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45998.159508680554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45998.159508680554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45998.159508680554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45998.159508680554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45998.159508680554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45998.159508680554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45998.159508680554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45998.159508680554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45998.159508680554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45998.159508680554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45998.159508680554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45998.159508680554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45998.159508680554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45998.159508680554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45998.159508680554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45998.159508680554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45998.159508680554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45998.159508680554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45998.159508680554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45998.159508680554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45998.159508680554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45998.159508680554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45998.159508680554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45998.159508680554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45998.159508680554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45998.159508680554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45998.159508680554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45998.159508680554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45998.159508680554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45998.159508680554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45998.159508680554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45998.159508680554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45998.159508680554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45998.159508680554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45998.159508680554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45998.159508680554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45998.159508680554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45998.159508680554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45998.159508680554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45998.159508680554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45998.159508680554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45998.159508680554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45998.159508680554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45998.159508680554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45998.159508680554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45998.159508680554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45998.159508680554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45998.159508680554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45998.159508680554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45998.159508680554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45998.159508680554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45998.159508680554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45998.159508680554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45998.159508680554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45998.159508680554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45998.159508680554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45998.159508680554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45998.159508680554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45998.159508680554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45998.159508680554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45998.159508680554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45998.159508680554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45998.159508680554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45998.159508680554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45998.159508680554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45998.159508680554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45998.159508680554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45998.159508680554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45998.159508680554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45998.159508680554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45998.159508680554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45998.159508680554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45998.159508680554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45998.159508680554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45998.159508680554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45998.159508680554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45998.159508680554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45998.159508680554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45998.159508680554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45998.159508680554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45998.159508680554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45998.159508680554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45998.159508680554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45998.159508680554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45998.159508680554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45998.159508680554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45998.159508680554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45998.159508680554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45998.159508680554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45998.159508680554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45998.159508680554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45998.159508680554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45998.159508680554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45998.159508680554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45998.159508680554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45998.159508680554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45998.159508680554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45998.159508680554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45998.159508680554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45998.159508680554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45998.159508680554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45998.159508680554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45998.159508680554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45998.159508680554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45998.159508680554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45998.159508680554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45998.159508680554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45998.159508680554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45998.159508680554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45998.159508680554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45998.159508680554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45998.159508680554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45998.159508680554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45998.159508680554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45998.159508680554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45998.159508680554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45998.159508680554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45998.159508680554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45998.159508680554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45998.159508680554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45998.159508680554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45998.159508680554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45998.159508680554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45998.159508680554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45998.159508680554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45998.159508680554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45998.159508680554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45998.159508680554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45998.159508680554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45998.159508680554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45998.159508680554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45998.159508680554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45998.159508680554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45998.159508680554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45998.159508680554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45998.159508680554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45998.159508680554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45998.159508680554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45998.159508680554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45998.159508680554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45998.159508680554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45998.159508680554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45998.159508680554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45998.159508680554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45998.159508680554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45998.159508680554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45998.159508680554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45998.159508680554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45998.159508680554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45998.159508680554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45998.159508680554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45998.159508680554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45998.159508680554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45998.159508680554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45998.159508680554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45998.159508680554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45998.159508680554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45998.159508680554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45998.159508680554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45998.159508680554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45998.159508680554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45998.159508680554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45998.159508680554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45998.159508680554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45998.159508680554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45998.159508680554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45998.159508680554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45998.159508680554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45998.159508680554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45998.159508680554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45998.159508680554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45998.159508680554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45998.159508680554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45998.159508680554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45998.159508680554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45998.159508680554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45998.159508680554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45998.159508680554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45998.159508680554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45998.159508680554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45998.159508680554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45998.159508680554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45998.159508680554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45998.159508680554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45998.159508680554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45998.159508680554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45998.159508680554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45998.159508680554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45998.159508680554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45998.159508680554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45998.159508680554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45998.159508680554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45998.159508680554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45998.159508680554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45998.159508680554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45998.159508680554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45998.159508680554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45998.159508680554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45998.159508680554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45998.159508680554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45998.159508680554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45998.159508680554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45998.159508680554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45998.159508680554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45998.159508680554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45998.159508680554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45998.159508680554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45998.159508680554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45998.159508680554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45998.159508680554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45998.159508680554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45998.159508680554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45998.159508680554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45998.159508680554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45998.159508680554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45998.159508680554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45998.159508680554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45998.159508680554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45998.159508680554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45998.159508680554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45998.159508680554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45998.159508680554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45998.159508680554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45998.159508680554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45998.159508680554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45998.159508680554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45998.159508680554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45998.159508680554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45998.159508680554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45998.159508680554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45998.159508680554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45998.159508680554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45998.159508680554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45998.159508680554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45998.159508680554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45998.159508680554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45998.159508680554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45998.159508680554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45998.159508680554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45998.159508680554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45998.159508680554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45998.159508680554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45998.159508680554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45998.159508680554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45998.159508680554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45998.159508680554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45998.159508680554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45998.159508680554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45998.159508680554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45998.159508680554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45998.159508680554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45998.159508680554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45998.159508680554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45998.159508680554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45998.159508680554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45998.159508680554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45998.159508680554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45998.159508680554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45998.159508680554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45998.159508680554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45998.159508680554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45998.159508680554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45998.159508680554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45998.159508680554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45998.159508680554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45998.159508680554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45998.159508680554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45998.159508680554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45998.159508680554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45998.159508680554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45998.159508680554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45998.159508680554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45998.159508680554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45998.159508680554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45998.159508680554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45998.159508680554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45998.159508680554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45998.159508680554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45998.159508680554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45998.159508680554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45998.159508680554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45998.159508680554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45998.159508680554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45998.159508680554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45998.159508680554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45998.159508680554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45998.159508680554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45998.159508680554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45998.159508680554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45998.159508680554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45998.159508680554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45998.159508680554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45998.159508680554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45998.159508680554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45998.159508680554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45998.159508680554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45998.159508680554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45998.159508680554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45998.159508680554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45998.159508680554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45998.159508680554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45998.159508680554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45998.159508680554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45998.159508680554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45998.159508680554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45998.159508680554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45998.159508680554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45998.159508680554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45998.159508680554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45998.159508680554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45998.159508680554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45998.159508680554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45998.159508680554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45998.159508680554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45998.159508680554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45998.159508680554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45998.159508680554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45998.159508680554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45998.159508680554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45998.159508680554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45998.159508680554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45998.159508680554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45998.159508680554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45998.159508680554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45998.159508680554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45998.159508680554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45998.159508680554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45998.159508680554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45998.159508680554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45998.159508680554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45998.159508680554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45998.159508680554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45998.159508680554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45998.159508680554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45998.159508680554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45998.159508680554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45998.159508680554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45998.159508680554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45998.159508680554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45998.159508680554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45998.159508680554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45998.159508680554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45998.159508680554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45998.159508680554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45998.159508680554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45998.159508680554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45998.159508680554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45998.159508680554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45998.159508680554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45998.159508680554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45998.159508680554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45998.159508680554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45998.159508680554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45998.159508680554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45998.159508680554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45998.159508680554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45998.159508680554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45998.159508680554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45998.159508680554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45998.159508680554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45998.159508680554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45998.159508680554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45998.159508680554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45998.159508680554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45998.159508680554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45998.159508680554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45998.159508680554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45998.159508680554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45998.159508680554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45998.159508680554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45998.159508680554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45998.159508680554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45998.159508680554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45998.159508680554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45998.159508680554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45998.159508680554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45998.159508680554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45998.159508680554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45998.159508680554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45998.159508680554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45998.159508680554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45998.159508680554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45998.159508680554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45998.159508680554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45998.159508680554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45998.159508680554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45998.159508680554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45998.159508680554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45998.159508680554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45998.159508680554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45998.159508680554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45998.159508680554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45998.159508680554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45998.159508680554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45998.159508680554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45998.159508680554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45998.159508680554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45998.159508680554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45998.159508680554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45998.159508680554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45998.159508680554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45998.159508680554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45998.159508680554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45998.159508680554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45998.159508680554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45998.159508680554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45998.159508680554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45998.159508680554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45998.159508680554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45998.159508680554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45998.159508680554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45998.159508680554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45998.159508680554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45998.159508680554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45998.159508680554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45998.159508680554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45998.159508680554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45998.159508680554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45998.159508680554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45998.159508680554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45998.159508680554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45998.159508680554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45998.159508680554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45998.159508680554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45998.159508680554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45998.159508680554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45998.159508680554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45998.159508680554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45998.159508680554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45998.159508680554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45998.159508680554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45998.159508680554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45998.159508680554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45998.159508680554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45998.159508680554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45998.159508680554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45998.159508680554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45998.159508680554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45998.159508680554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45998.159508680554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45998.159508680554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45998.159508680554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45998.159508680554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45998.159508680554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45998.159508680554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45998.159508680554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45998.159508680554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45998.159508680554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45998.159508680554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45998.159508680554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45998.159508680554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45998.159508680554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45998.159508680554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45998.159508680554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45998.159508680554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45998.159508680554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45998.159508680554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45998.159508680554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45998.159508680554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45998.159508680554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45998.159508680554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45998.159508680554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45998.159508680554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45998.159508680554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45998.159508680554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45998.159508680554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45998.159508680554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45998.159508680554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45998.159508680554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45998.159508680554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45998.159508680554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45998.159508680554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45998.159508680554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45998.159508680554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45998.159508680554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45998.159508680554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45998.159508680554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45998.159508680554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45998.159508680554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45998.159508680554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45998.159508680554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45998.159508680554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45998.159508680554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45998.159508680554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45998.159508680554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45998.159508680554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45998.159508680554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45998.159508680554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45998.159508680554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45998.159508680554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45998.159508680554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45998.159508680554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45998.159508680554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45998.159508680554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45998.159508680554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45998.159508680554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45998.159508680554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45998.159508680554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45998.159508680554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45998.159508680554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45998.159508680554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45998.159508680554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45998.159508680554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45998.159508680554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45998.159508680554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45998.159508680554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45998.159508680554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45998.159508680554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45998.159508680554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45998.159508680554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45998.159508680554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45998.159508680554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45998.159508680554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45998.159508680554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45998.159508680554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45998.159508680554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45998.159508680554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45998.159508680554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45998.159508680554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45998.159508680554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45998.159508680554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45998.159508680554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45998.159508680554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45998.159508680554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45998.159508680554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45998.159508680554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45998.159508680554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45998.159508680554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45998.159508680554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45998.159508680554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45998.159508680554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45998.159508680554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45998.159508680554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45998.159508680554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45998.159508680554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45998.159508680554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45998.159508680554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45998.159508680554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45998.159508680554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45998.159508680554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45998.159508680554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45998.159508680554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45998.159508680554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45998.159508680554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45998.159508680554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45998.159508680554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45998.159508680554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45998.159508680554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45998.159508680554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45998.159508680554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45998.159508680554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45998.159508680554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45998.159508680554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45998.159508680554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45998.159508680554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45998.159508680554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45998.159508680554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45998.159508680554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45998.159508680554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45998.159508680554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45998.159508680554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45998.159508680554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45998.159508680554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45998.159508680554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45998.159508680554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45998.159508680554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45998.159508680554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45998.159508680554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45998.159508680554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45998.159508680554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45998.159508680554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45998.159508680554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45998.159508680554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45998.159508680554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45998.159508680554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45998.159508680554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45998.159508680554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45998.159508680554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45998.159508680554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45998.159508680554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45998.159508680554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45998.159508680554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45998.159508680554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45998.159508680554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45998.159508680554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45998.159508680554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45998.159508680554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45998.159508680554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45998.159508680554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45998.159508680554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45998.159508680554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45998.159508680554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45998.159508680554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45998.159508680554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45998.159508680554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45998.159508680554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45998.159508680554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45998.159508680554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45998.159508680554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45998.159508680554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45998.159508680554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45998.159508680554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45998.159508680554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45998.159508680554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45998.159508680554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45998.159508680554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45998.159508680554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45998.159508680554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45998.159508680554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45998.159508680554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45998.159508680554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45998.159508680554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45998.159508680554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45998.159508680554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45998.159508680554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45998.159508680554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45998.159508680554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45998.159508680554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45998.159508680554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45998.159508680554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45998.159508680554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45998.159508680554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45998.159508680554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45998.159508680554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45998.159508680554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45998.159508680554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45998.159508680554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45998.159508680554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45998.159508680554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45998.159508680554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45998.159508680554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45998.159508680554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45998.159508680554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45998.159508680554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45998.159508680554</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294.67879108795751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0.66750636573851807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0.62617534722085111</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45998.159508680554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45998.159508680554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45998.159508680554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45998.159508680554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45998.159508680554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45998.159508680554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45998.159508680554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45998.159508680554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45998.159508680554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45998.159508680554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45998.159508680554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45998.159508680554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45998.159508680554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45998.159508680554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45998.159508680554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45998.159508680554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45998.159508680554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45998.159508680554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45998.159508680554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45998.159508680554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45998.159508680554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45998.159508680554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45998.159508680554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45998.159508680554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45998.159508680554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45998.159508680554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45998.159508680554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45998.159508680554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45998.159508680554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45998.159508680554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45998.159508680554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45998.159508680554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45998.159508680554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45998.159508680554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45998.159508680554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45998.159508680554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45998.159508680554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45998.159508680554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45998.159508680554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45998.159508680554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45998.159508680554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45998.159508680554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45998.159508680554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45998.159508680554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45998.159508680554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45998.159508680554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45998.159508680554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45998.159508680554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45998.159508680554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45998.159508680554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45998.159508680554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45998.159508680554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45998.159508680554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45998.159508680554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45998.159508680554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45998.159508680554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45998.159508680554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45998.159508680554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45998.159508680554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45998.159508680554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45998.159508680554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45998.159508680554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45998.159508680554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45998.159508680554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45998.159508680554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45998.159508680554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45998.159508680554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45998.159508680554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45998.159508680554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45998.159508680554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45998.159508680554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45998.159508680554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45998.159508680554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45998.159508680554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45998.159508680554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45998.159508680554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45998.159508680554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45998.159508680554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45998.159508680554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45998.159508680554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45998.159508680554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45998.159508680554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45998.159508680554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45998.159508680554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45998.159508680554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45998.159508680554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45998.159508680554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45998.159508680554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45998.159508680554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45998.159508680554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45998.159508680554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45998.159508680554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45998.159508680554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45998.159508680554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45998.159508680554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45998.159508680554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45998.159508680554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45998.159508680554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45998.159508680554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45998.159508680554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45998.159508680554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45998.159508680554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45998.159508680554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45998.159508680554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45998.159508680554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45998.159508680554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45998.159508680554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45998.159508680554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45998.159508680554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45998.159508680554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45998.159508680554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45998.159508680554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45998.159508680554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45998.159508680554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45998.159508680554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45998.159508680554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45998.159508680554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45998.159508680554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45998.159508680554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45998.159508680554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45998.159508680554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45998.159508680554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45998.159508680554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45998.159508680554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45998.159508680554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45998.159508680554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45998.159508680554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45998.159508680554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45998.159508680554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45998.159508680554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45998.159508680554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45998.159508680554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45998.159508680554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45998.159508680554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45998.159508680554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45998.159508680554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45998.159508680554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45998.159508680554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45998.159508680554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45998.159508680554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45998.159508680554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45998.159508680554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45998.159508680554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45998.159508680554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45998.159508680554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45998.159508680554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45998.159508680554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45998.159508680554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45998.159508680554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45998.159508680554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45998.159508680554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45998.159508680554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45998.159508680554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45998.159508680554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45998.159508680554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45998.159508680554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45998.159508680554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45998.159508680554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45998.159508680554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45998.159508680554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45998.159508680554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45998.159508680554</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7" sqref="A7:XFD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106.32744849536539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71.970631365737063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49.498397569441295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16.786210069440131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1.0520202546249493</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2</v>
      </c>
      <c r="D7" s="37" t="s">
        <v>38223</v>
      </c>
      <c r="E7" s="37" t="s">
        <v>39106</v>
      </c>
      <c r="F7" s="38">
        <v>45998.12164351852</v>
      </c>
      <c r="G7" s="131">
        <f t="shared" ref="G7:G33" ca="1" si="3">IFERROR(NOW()-F7,"")</f>
        <v>3.7865162033995148E-2</v>
      </c>
      <c r="H7" s="38">
        <v>45998.112615740742</v>
      </c>
      <c r="I7" s="37" t="str">
        <f>IFERROR(VLOOKUP(D7,DB!A:F,6,0),"")</f>
        <v>SCECO</v>
      </c>
      <c r="J7" s="37" t="str">
        <f>IFERROR(VLOOKUP(D7,DB!A:G,7,0),"")</f>
        <v>Haj Removal</v>
      </c>
      <c r="K7" s="37" t="s">
        <v>39138</v>
      </c>
      <c r="L7" s="37" t="str">
        <f>IFERROR(VLOOKUP(D7,DB!A:I,9,0),"")</f>
        <v>Latis</v>
      </c>
    </row>
    <row r="8" spans="1:13">
      <c r="A8" s="37"/>
      <c r="B8" s="159" t="str">
        <f>IFERROR(VLOOKUP(D8,DB!A:K,11,0),"")</f>
        <v/>
      </c>
      <c r="C8" s="37"/>
      <c r="D8" s="37"/>
      <c r="E8" s="37"/>
      <c r="F8" s="38"/>
      <c r="G8" s="131">
        <f ca="1">IFERROR(NOW()-F8,"")</f>
        <v>45998.15950833333</v>
      </c>
      <c r="H8" s="38"/>
      <c r="I8" s="159" t="str">
        <f>IFERROR(VLOOKUP(D8,DB!A:F,6,0),"")</f>
        <v/>
      </c>
      <c r="J8" s="159" t="str">
        <f>IFERROR(VLOOKUP(D8,DB!A:G,7,0),"")</f>
        <v/>
      </c>
      <c r="K8" s="37"/>
      <c r="L8" s="159" t="str">
        <f>IFERROR(VLOOKUP(D8,DB!A:I,9,0),"")</f>
        <v/>
      </c>
    </row>
    <row r="9" spans="1:13">
      <c r="A9" s="37"/>
      <c r="B9" s="37" t="str">
        <f>IFERROR(VLOOKUP(D9,DB!A:K,11,0),"")</f>
        <v/>
      </c>
      <c r="C9" s="37"/>
      <c r="D9" s="37"/>
      <c r="E9" s="37"/>
      <c r="F9" s="38"/>
      <c r="G9" s="131">
        <f t="shared" ca="1" si="3"/>
        <v>45998.159508680554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45998.159508680554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45998.159508680554</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45998.159508680554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45998.159508680554</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45998.159508680554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45998.159508680554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45998.159508680554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45998.159508680554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45998.159508680554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45998.159508680554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45998.159508680554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45998.159508680554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45998.159508680554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45998.159508680554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45998.159508680554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45998.159508680554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45998.159508680554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45998.159508680554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45998.159508680554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45998.159508680554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45998.159508680554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45998.159508680554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45998.159508680554</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45998.159508680554</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45998.15950833333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45998.15950833333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45998.15950833333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45998.15950833333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45998.15950833333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45998.15950833333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45998.15950833333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45998.15950833333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45998.15950833333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45998.15950833333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45998.15950833333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45998.15950833333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45998.15950833333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45998.15950833333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45998.15950833333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45998.15950833333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45998.15950833333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45998.15950833333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45998.15950833333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45998.15950833333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45998.15950833333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45998.15950833333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45998.15950833333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45998.15950833333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45998.15950833333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45998.15950833333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45998.15950833333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45998.15950833333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45998.15950833333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45998.15950833333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45998.15950833333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45998.15950833333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45998.15950833333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45998.15950833333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45998.15950833333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45998.15950833333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45998.15950833333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45998.15950833333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45998.15950833333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45998.15950833333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45998.15950833333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45998.15950833333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45998.15950833333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45998.15950833333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45998.15950833333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45998.15950833333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45998.15950833333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45998.15950833333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45998.15950833333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45998.15950833333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45998.15950833333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45998.15950833333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45998.15950833333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45998.15950833333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45998.15950833333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45998.15950833333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45998.15950833333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45998.15950833333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45998.15950833333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45998.15950833333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45998.15950833333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45998.15950833333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45998.15950833333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45998.15950833333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45998.15950833333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45998.15950833333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45998.15950833333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45998.15950833333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45998.15950833333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45998.15950833333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45998.15950833333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45998.15950833333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45998.15950833333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45998.15950833333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45998.15950833333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45998.15950833333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45998.15950833333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45998.15950833333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45998.15950833333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45998.15950833333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45998.15950833333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45998.15950833333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45998.15950833333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45998.15950833333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45998.15950833333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45998.15950833333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45998.15950833333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45998.15950833333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45998.15950833333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45998.15950833333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45998.15950833333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45998.15950833333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45998.15950833333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45998.15950833333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45998.15950833333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45998.15950833333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45998.15950833333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45998.15950833333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45998.15950833333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45998.15950833333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45998.15950833333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45998.15950833333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45998.15950833333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45998.15950833333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45998.15950833333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45998.15950833333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45998.15950833333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45998.15950833333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45998.15950833333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45998.15950833333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45998.15950833333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45998.15950833333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45998.15950833333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45998.15950833333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45998.15950833333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45998.15950833333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45998.15950833333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45998.15950833333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45998.15950833333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45998.15950833333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45998.15950833333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45998.15950833333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45998.15950833333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45998.15950833333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45998.15950833333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45998.15950833333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45998.15950833333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45998.15950833333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45998.15950833333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45998.15950833333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45998.15950833333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45998.15950833333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45998.15950833333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45998.15950833333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45998.15950833333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45998.15950833333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45998.15950833333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45998.15950833333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45998.15950833333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45998.15950833333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45998.15950833333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45998.15950833333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45998.15950833333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45998.15950833333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45998.15950833333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45998.15950833333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45998.15950833333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45998.15950833333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45998.15950833333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45998.15950833333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45998.15950833333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45998.15950833333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45998.15950833333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45998.15950833333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45998.15950833333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45998.15950833333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45998.15950833333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45998.15950833333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45998.15950833333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45998.15950833333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45998.15950833333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45998.15950833333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45998.15950833333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45998.15950833333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45998.15950833333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45998.15950833333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45998.15950833333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45998.15950833333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45998.15950833333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45998.15950833333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45998.15950833333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45998.15950833333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45998.15950833333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45998.15950833333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45998.15950833333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45998.15950833333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45998.15950833333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45998.15950833333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45998.15950833333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45998.15950833333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45998.15950833333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45998.15950833333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45998.15950833333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45998.15950833333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45998.15950833333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45998.15950833333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45998.15950833333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45998.15950833333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45998.15950833333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45998.15950833333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45998.15950833333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45998.15950833333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45998.15950833333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45998.15950833333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45998.15950833333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45998.15950833333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45998.15950833333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45998.15950833333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45998.15950833333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45998.15950833333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45998.15950833333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45998.15950833333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45998.15950833333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45998.15950833333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45998.15950833333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45998.15950833333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45998.15950833333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45998.15950833333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45998.15950833333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45998.15950833333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45998.15950833333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45998.15950833333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45998.15950833333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45998.15950833333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45998.15950833333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45998.15950833333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45998.15950833333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45998.15950833333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45998.15950833333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45998.15950833333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45998.15950833333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45998.15950833333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45998.15950833333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45998.15950833333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45998.15950833333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45998.15950833333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45998.15950833333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45998.15950833333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45998.15950833333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45998.15950833333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45998.15950833333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45998.15950833333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45998.15950833333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45998.15950833333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45998.15950833333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45998.15950833333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45998.15950833333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45998.15950833333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45998.15950833333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45998.15950833333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45998.15950833333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45998.15950833333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45998.15950833333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45998.15950833333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45998.15950833333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45998.15950833333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45998.15950833333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45998.15950833333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45998.15950833333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45998.15950833333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45998.15950833333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45998.15950833333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45998.15950833333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45998.15950833333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45998.15950833333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45998.15950833333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45998.15950833333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45998.15950833333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45998.15950833333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45998.15950833333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45998.15950833333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45998.15950833333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45998.15950833333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45998.15950833333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45998.15950833333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45998.15950833333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45998.15950833333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45998.15950833333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45998.15950833333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45998.15950833333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45998.15950833333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45998.15950833333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45998.15950833333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45998.15950833333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45998.15950833333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45998.15950833333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45998.15950833333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45998.15950833333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45998.15950833333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45998.15950833333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45998.15950833333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45998.15950833333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45998.15950833333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45998.15950833333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45998.15950833333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45998.15950833333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45998.15950833333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45998.15950833333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45998.15950833333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45998.15950833333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45998.15950833333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45998.15950833333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45998.15950833333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45998.15950833333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45998.15950833333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45998.15950833333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45998.15950833333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45998.15950833333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45998.15950833333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45998.15950833333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45998.15950833333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45998.15950833333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45998.15950833333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45998.15950833333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45998.15950833333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45998.15950833333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45998.15950833333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45998.15950833333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45998.15950833333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45998.15950833333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45998.15950833333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45998.15950833333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45998.15950833333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45998.15950833333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45998.15950833333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45998.15950833333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45998.15950833333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45998.15950833333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45998.15950833333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45998.15950833333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45998.15950833333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45998.15950833333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45998.15950833333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45998.15950833333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45998.15950833333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45998.15950833333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45998.15950833333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45998.15950833333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45998.15950833333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45998.15950833333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45998.15950833333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45998.15950833333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45998.15950833333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45998.15950833333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45998.15950833333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45998.15950833333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45998.15950833333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45998.15950833333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45998.15950833333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45998.15950833333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45998.15950833333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45998.15950833333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45998.15950833333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45998.15950833333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45998.15950833333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45998.15950833333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45998.15950833333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45998.15950833333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45998.15950833333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45998.15950833333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45998.15950833333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45998.15950833333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45998.15950833333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45998.15950833333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45998.15950833333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45998.15950833333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45998.15950833333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45998.15950833333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45998.15950833333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45998.15950833333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45998.15950833333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45998.15950833333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45998.15950833333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45998.15950833333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45998.15950833333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45998.15950833333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45998.15950833333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45998.15950833333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45998.15950833333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45998.15950833333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45998.15950833333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45998.15950833333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45998.15950833333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45998.15950833333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45998.15950833333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45998.15950833333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45998.15950833333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45998.15950833333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45998.15950833333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45998.15950833333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45998.15950833333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45998.15950833333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45998.15950833333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45998.15950833333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45998.15950833333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45998.15950833333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45998.15950833333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45998.15950833333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45998.15950833333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45998.15950833333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45998.15950833333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45998.15950833333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45998.15950833333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45998.15950833333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45998.15950833333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45998.15950833333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45998.15950833333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45998.15950833333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45998.15950833333</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45998.15950833333</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