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31" documentId="120_S{2AC9BD13-BADA-5192-A53E-5A8FF88502F6}" xr6:coauthVersionLast="47" xr6:coauthVersionMax="47" xr10:uidLastSave="{CF819E46-A97C-48AC-B756-0C28B30FA8A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<sst xmlns="http://schemas.openxmlformats.org/spreadsheetml/2006/main" count="180293" uniqueCount="39129">
  <si>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</si>
  <si>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</si>
  <si>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</si>
  <si>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</si>
  <si>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</si>
  <si>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</si>
  <si>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</si>
  <si>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</si>
  <si>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</si>
  <si>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</si>
  <si>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</si>
  <si>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</si>
  <si>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</si>
  <si>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</si>
  <si>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</si>
  <si>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</si>
  <si>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</si>
  <si>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</si>
  <si>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</si>
  <si>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</si>
  <si>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</si>
  <si>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</si>
  <si>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</si>
  <si>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</si>
  <si>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</si>
  <si>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</si>
  <si>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</si>
  <si>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</si>
  <si>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</si>
  <si>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</si>
  <si>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</si>
  <si>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</si>
  <si>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</si>
  <si>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</si>
  <si>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</si>
  <si>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</si>
  <si>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</si>
  <si>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</si>
  <si>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</si>
  <si>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</si>
  <si>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</si>
  <si>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</si>
  <si>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</si>
  <si>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</si>
  <si>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</si>
  <si>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</si>
  <si>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</si>
  <si>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</si>
  <si>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</si>
  <si>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</si>
  <si>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</si>
  <si>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</si>
  <si>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</si>
  <si>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</si>
  <si>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</si>
  <si>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</si>
  <si>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</si>
  <si>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</si>
  <si>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</si>
  <si>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</si>
  <si>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</si>
  <si>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</si>
  <si>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</si>
  <si>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</si>
  <si>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</si>
  <si>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</si>
  <si>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</si>
  <si>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</si>
  <si>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</si>
  <si>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</si>
  <si>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</si>
  <si>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</si>
  <si>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</si>
  <si>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</si>
  <si>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</si>
  <si>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</si>
  <si>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</si>
  <si>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</si>
  <si>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</si>
  <si>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</si>
  <si>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</si>
  <si>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</si>
  <si>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</si>
  <si>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</si>
  <si>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</si>
  <si>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</si>
  <si>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</si>
  <si>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</si>
  <si>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</si>
  <si>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</si>
  <si>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</si>
  <si>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</si>
  <si>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</si>
  <si>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</si>
  <si>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</si>
  <si>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</si>
  <si>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</si>
  <si>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</si>
  <si>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</si>
  <si>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</si>
  <si>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</si>
  <si>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</si>
  <si>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</si>
  <si>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</si>
  <si>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</si>
  <si>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</si>
  <si>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</si>
  <si>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</si>
  <si>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</si>
  <si>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</si>
  <si>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</si>
  <si>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</si>
  <si>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</si>
  <si>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</si>
  <si>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</si>
  <si>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</si>
  <si>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</si>
  <si>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</si>
  <si>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</si>
  <si>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</si>
  <si>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</si>
  <si>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</si>
  <si>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</si>
  <si>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</si>
  <si>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</si>
  <si>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</si>
  <si>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</si>
  <si>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</si>
  <si>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</si>
  <si>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</si>
  <si>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</si>
  <si>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</si>
  <si>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</si>
  <si>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</si>
  <si>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</si>
  <si>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</si>
  <si>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</si>
  <si>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</si>
  <si>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</si>
  <si>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</si>
  <si>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</si>
  <si>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</si>
  <si>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</si>
  <si>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</si>
  <si>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</si>
  <si>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</si>
  <si>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</si>
  <si>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</si>
  <si>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</si>
  <si>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</si>
  <si>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</si>
  <si>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</si>
  <si>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</si>
  <si>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</si>
  <si>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</si>
  <si>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</si>
  <si>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</si>
  <si>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</si>
  <si>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</si>
  <si>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</si>
  <si>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</si>
  <si>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</si>
  <si>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</si>
  <si>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</si>
  <si>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</si>
  <si>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</si>
  <si>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</si>
  <si>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</si>
  <si>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</si>
  <si>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</si>
  <si>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</si>
  <si>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</si>
  <si>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</si>
  <si>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</si>
  <si>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</si>
  <si>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</si>
  <si>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</si>
  <si>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</si>
  <si>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</si>
  <si>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</si>
  <si>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</si>
  <si>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</si>
  <si>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</si>
  <si>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</si>
  <si>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</si>
  <si>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</si>
  <si>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</si>
  <si>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</si>
  <si>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</si>
  <si>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</si>
  <si>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</si>
  <si>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</si>
  <si>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</si>
  <si>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</si>
  <si>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</si>
  <si>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</si>
  <si>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</si>
  <si>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</si>
  <si>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</si>
  <si>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</si>
  <si>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</si>
  <si>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</si>
  <si>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</si>
  <si>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</si>
  <si>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</si>
  <si>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</si>
  <si>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</si>
  <si>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</si>
  <si>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</si>
  <si>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</si>
  <si>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</si>
  <si>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</si>
  <si>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</si>
  <si>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</si>
  <si>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</si>
  <si>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</si>
  <si>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</si>
  <si>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</si>
  <si>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</si>
  <si>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</si>
  <si>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</si>
  <si>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</si>
  <si>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</si>
  <si>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</si>
  <si>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</si>
  <si>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</si>
  <si>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</si>
  <si>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</si>
  <si>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</si>
  <si>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</si>
  <si>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</si>
  <si>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</si>
  <si>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</si>
  <si>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</si>
  <si>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</si>
  <si>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</si>
  <si>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</si>
  <si>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</si>
  <si>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</si>
  <si>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</si>
  <si>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</si>
  <si>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</si>
  <si>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</si>
  <si>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</si>
  <si>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</si>
  <si>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</si>
  <si>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</si>
  <si>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</si>
  <si>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</si>
  <si>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</si>
  <si>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</si>
  <si>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</si>
  <si>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</si>
  <si>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</si>
  <si>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</si>
  <si>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</si>
  <si>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</si>
  <si>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</si>
  <si>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</si>
  <si>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</si>
  <si>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</si>
  <si>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</si>
  <si>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</si>
  <si>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</si>
  <si>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</si>
  <si>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</si>
  <si>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</si>
  <si>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</si>
  <si>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</si>
  <si>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</si>
  <si>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</si>
  <si>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</si>
  <si>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</si>
  <si>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</si>
  <si>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</si>
  <si>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</si>
  <si>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</si>
  <si>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</si>
  <si>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</si>
  <si>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</si>
  <si>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</si>
  <si>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</si>
  <si>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</si>
  <si>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</si>
  <si>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</si>
  <si>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</si>
  <si>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</si>
  <si>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</si>
  <si>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</si>
  <si>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</si>
  <si>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</si>
  <si>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</si>
  <si>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</si>
  <si>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</si>
  <si>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</si>
  <si>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</si>
  <si>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</si>
  <si>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</si>
  <si>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</si>
  <si>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</si>
  <si>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</si>
  <si>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</si>
  <si>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</si>
  <si>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</si>
  <si>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</si>
  <si>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</si>
  <si>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</si>
  <si>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</si>
  <si>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</si>
  <si>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</si>
  <si>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</si>
  <si>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</si>
  <si>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</si>
  <si>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</si>
  <si>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</si>
  <si>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</si>
  <si>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</si>
  <si>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</si>
  <si>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</si>
  <si>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</si>
  <si>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</si>
  <si>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</si>
  <si>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</si>
  <si>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</si>
  <si>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</si>
  <si>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</si>
  <si>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</si>
  <si>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</si>
  <si>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</si>
  <si>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</si>
  <si>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</si>
  <si>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</si>
  <si>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</si>
  <si>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</si>
  <si>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</si>
  <si>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</si>
  <si>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</si>
  <si>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</si>
  <si>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</si>
  <si>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</si>
  <si>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</si>
  <si>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</si>
  <si>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</si>
  <si>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</si>
  <si>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</si>
  <si>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</si>
  <si>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</si>
  <si>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</si>
  <si>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</si>
  <si>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</si>
  <si>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</si>
  <si>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</si>
  <si>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</si>
  <si>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</si>
  <si>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</si>
  <si>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</si>
  <si>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</si>
  <si>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</si>
  <si>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</si>
  <si>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</si>
  <si>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</si>
  <si>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</si>
  <si>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</si>
  <si>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</si>
  <si>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</si>
  <si>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</si>
  <si>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</si>
  <si>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</si>
  <si>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</si>
  <si>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</si>
  <si>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</si>
  <si>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</si>
  <si>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</si>
  <si>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</si>
  <si>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</si>
  <si>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</si>
  <si>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</si>
  <si>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</si>
  <si>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</si>
  <si>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</si>
  <si>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</si>
  <si>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</si>
  <si>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</si>
  <si>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</si>
  <si>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</si>
  <si>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</si>
  <si>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</si>
  <si>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</si>
  <si>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</si>
  <si>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</si>
  <si>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</si>
  <si>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</si>
  <si>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</si>
  <si>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</si>
  <si>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</si>
  <si>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</si>
  <si>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</si>
  <si>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</si>
  <si>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</si>
  <si>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</si>
  <si>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</si>
  <si>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</si>
  <si>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</si>
  <si>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</si>
  <si>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</si>
  <si>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</si>
  <si>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</si>
  <si>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</si>
  <si>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</si>
  <si>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</si>
  <si>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</si>
  <si>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</si>
  <si>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</si>
  <si>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</si>
  <si>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</si>
  <si>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</si>
  <si>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</si>
  <si>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</si>
  <si>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</si>
  <si>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</si>
  <si>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</si>
  <si>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</si>
  <si>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</si>
  <si>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</si>
  <si>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</si>
  <si>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</si>
  <si>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</si>
  <si>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</si>
  <si>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</si>
  <si>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</si>
  <si>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</si>
  <si>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</si>
  <si>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</si>
  <si>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</si>
  <si>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</si>
  <si>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</si>
  <si>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</si>
  <si>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</si>
  <si>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</si>
  <si>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</si>
  <si>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</si>
  <si>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</si>
  <si>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</si>
  <si>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</si>
  <si>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</si>
  <si>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</si>
  <si>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</si>
  <si>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</si>
  <si>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</si>
  <si>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</si>
  <si>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</si>
  <si>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</si>
  <si>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</si>
  <si>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</si>
  <si>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</si>
  <si>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</si>
  <si>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</si>
  <si>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</si>
  <si>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</si>
  <si>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</si>
  <si>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</si>
  <si>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</si>
  <si>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</si>
  <si>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</si>
  <si>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</si>
  <si>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</si>
  <si>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</si>
  <si>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</si>
  <si>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</si>
  <si>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</si>
  <si>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</si>
  <si>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</si>
  <si>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</si>
  <si>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</si>
  <si>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</si>
  <si>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</si>
  <si>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</si>
  <si>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</si>
  <si>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</si>
  <si>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</si>
  <si>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</si>
  <si>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</si>
  <si>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</si>
  <si>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</si>
  <si>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</si>
  <si>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</si>
  <si>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</si>
  <si>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</si>
  <si>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</si>
  <si>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</si>
  <si>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</si>
  <si>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</si>
  <si>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</si>
  <si>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</si>
  <si>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</si>
  <si>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</si>
  <si>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</si>
  <si>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</si>
  <si>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</si>
  <si>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</si>
  <si>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</si>
  <si>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</si>
  <si>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</si>
  <si>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</si>
  <si>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</si>
  <si>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</si>
  <si>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</si>
  <si>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</si>
  <si>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</si>
  <si>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</si>
  <si>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</si>
  <si>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</si>
  <si>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</si>
  <si>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</si>
  <si>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</si>
  <si>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</si>
  <si>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</si>
  <si>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</si>
  <si>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</si>
  <si>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</si>
  <si>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</si>
  <si>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</si>
  <si>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</si>
  <si>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</si>
  <si>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</si>
  <si>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</si>
  <si>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</si>
  <si>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</si>
  <si>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</si>
  <si>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</si>
  <si>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</si>
  <si>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</si>
  <si>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</si>
  <si>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</si>
  <si>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</si>
  <si>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</si>
  <si>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</si>
  <si>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</si>
  <si>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</si>
  <si>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</si>
  <si>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</si>
  <si>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</si>
  <si>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</si>
  <si>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</si>
  <si>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</si>
  <si>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</si>
  <si>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</si>
  <si>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</si>
  <si>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</si>
  <si>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</si>
  <si>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</si>
  <si>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</si>
  <si>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</si>
  <si>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</si>
  <si>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</si>
  <si>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</si>
  <si>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</si>
  <si>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</si>
  <si>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</si>
  <si>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</si>
  <si>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</si>
  <si>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</si>
  <si>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</si>
  <si>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</si>
  <si>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</si>
  <si>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</si>
  <si>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</si>
  <si>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</si>
  <si>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</si>
  <si>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</si>
  <si>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</si>
  <si>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</si>
  <si>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</si>
  <si>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</si>
  <si>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</si>
  <si>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</si>
  <si>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</si>
  <si>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</si>
  <si>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</si>
  <si>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</si>
  <si>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</si>
  <si>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</si>
  <si>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</si>
  <si>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</si>
  <si>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</si>
  <si>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</si>
  <si>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</si>
  <si>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</si>
  <si>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</si>
  <si>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</si>
  <si>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</si>
  <si>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</si>
  <si>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</si>
  <si>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</si>
  <si>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</si>
  <si>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</si>
  <si>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</si>
  <si>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</si>
  <si>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</si>
  <si>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</si>
  <si>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</si>
  <si>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</si>
  <si>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</si>
  <si>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</si>
  <si>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</si>
  <si>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</si>
  <si>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</si>
  <si>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</si>
  <si>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</si>
  <si>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</si>
  <si>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</si>
  <si>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</si>
  <si>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</si>
  <si>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</si>
  <si>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</si>
  <si>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</si>
  <si>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</si>
  <si>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</si>
  <si>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</si>
  <si>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</si>
  <si>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</si>
  <si>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</si>
  <si>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</si>
  <si>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</si>
  <si>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</si>
  <si>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</si>
  <si>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</si>
  <si>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</si>
  <si>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</si>
  <si>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</si>
  <si>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</si>
  <si>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</si>
  <si>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</si>
  <si>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</si>
  <si>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</si>
  <si>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</si>
  <si>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</si>
  <si>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</si>
  <si>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</si>
  <si>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</si>
  <si>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</si>
  <si>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</si>
  <si>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</si>
  <si>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</si>
  <si>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</si>
  <si>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</si>
  <si>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</si>
  <si>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</si>
  <si>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</si>
  <si>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</si>
  <si>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</si>
  <si>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</si>
  <si>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</si>
  <si>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</si>
  <si>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</si>
  <si>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</si>
  <si>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</si>
  <si>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</si>
  <si>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</si>
  <si>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</si>
  <si>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</si>
  <si>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</si>
  <si>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</si>
  <si>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</si>
  <si>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</si>
  <si>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</si>
  <si>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</si>
  <si>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</si>
  <si>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</si>
  <si>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</si>
  <si>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</si>
  <si>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</si>
  <si>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</si>
  <si>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</si>
  <si>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</si>
  <si>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</si>
  <si>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</si>
  <si>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</si>
  <si>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</si>
  <si>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</si>
  <si>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</si>
  <si>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</si>
  <si>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</si>
  <si>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</si>
  <si>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</si>
  <si>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</si>
  <si>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</si>
  <si>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</si>
  <si>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</si>
  <si>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</si>
  <si>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</si>
  <si>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</si>
  <si>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</si>
  <si>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</si>
  <si>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</si>
  <si>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</si>
  <si>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</si>
  <si>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</si>
  <si>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</si>
  <si>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</si>
  <si>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</si>
  <si>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</si>
  <si>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</si>
  <si>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</si>
  <si>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</si>
  <si>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</si>
  <si>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</si>
  <si>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</si>
  <si>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</si>
  <si>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</si>
  <si>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</si>
  <si>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</si>
  <si>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</si>
  <si>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</si>
  <si>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</si>
  <si>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</si>
  <si>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</si>
  <si>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</si>
  <si>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</si>
  <si>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</si>
  <si>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</si>
  <si>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</si>
  <si>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</si>
  <si>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</si>
  <si>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</si>
  <si>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</si>
  <si>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</si>
  <si>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</si>
  <si>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</si>
  <si>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</si>
  <si>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</si>
  <si>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</si>
  <si>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</si>
  <si>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</si>
  <si>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</si>
  <si>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</si>
  <si>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</si>
  <si>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</si>
  <si>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</si>
  <si>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</si>
  <si>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</si>
  <si>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</si>
  <si>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</si>
  <si>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</si>
  <si>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</si>
  <si>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</si>
  <si>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</si>
  <si>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</si>
  <si>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</si>
  <si>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</si>
  <si>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</si>
  <si>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</si>
  <si>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</si>
  <si>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</si>
  <si>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</si>
  <si>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</si>
  <si>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</si>
  <si>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</si>
  <si>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</si>
  <si>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</si>
  <si>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</si>
  <si>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</si>
  <si>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</si>
  <si>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</si>
  <si>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</si>
  <si>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</si>
  <si>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</si>
  <si>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</si>
  <si>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</si>
  <si>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</si>
  <si>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</si>
  <si>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</si>
  <si>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</si>
  <si>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</si>
  <si>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</si>
  <si>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</si>
  <si>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</si>
  <si>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</si>
  <si>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</si>
  <si>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</si>
  <si>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</si>
  <si>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</si>
  <si>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</si>
  <si>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</si>
  <si>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</si>
  <si>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</si>
  <si>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</si>
  <si>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</si>
  <si>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</si>
  <si>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</si>
  <si>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</si>
  <si>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</si>
  <si>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</si>
  <si>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</si>
  <si>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</si>
  <si>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</si>
  <si>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</si>
  <si>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</si>
  <si>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</si>
  <si>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</si>
  <si>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</si>
  <si>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</si>
  <si>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</si>
  <si>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</si>
  <si>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</si>
  <si>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</si>
  <si>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</si>
  <si>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</si>
  <si>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</si>
  <si>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</si>
  <si>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</si>
  <si>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</si>
  <si>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</si>
  <si>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</si>
  <si>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</si>
  <si>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</si>
  <si>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</si>
  <si>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</si>
  <si>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</si>
  <si>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</si>
  <si>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</si>
  <si>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</si>
  <si>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</si>
  <si>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</si>
  <si>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</si>
  <si>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</si>
  <si>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</si>
  <si>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</si>
  <si>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</si>
  <si>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</si>
  <si>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</si>
  <si>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</si>
  <si>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</si>
  <si>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</si>
  <si>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</si>
  <si>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</si>
  <si>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</si>
  <si>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</si>
  <si>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</si>
  <si>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</si>
  <si>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</si>
  <si>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</si>
  <si>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</si>
  <si>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</si>
  <si>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</si>
  <si>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</si>
  <si>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</si>
  <si>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</si>
  <si>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</si>
  <si>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</si>
  <si>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</si>
  <si>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</si>
  <si>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</si>
  <si>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</si>
  <si>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</si>
  <si>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</si>
  <si>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</si>
  <si>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</si>
  <si>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</si>
  <si>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</si>
  <si>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</si>
  <si>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</si>
  <si>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</si>
  <si>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</si>
  <si>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</si>
  <si>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</si>
  <si>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</si>
  <si>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</si>
  <si>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</si>
  <si>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</si>
  <si>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</si>
  <si>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</si>
  <si>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</si>
  <si>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</si>
  <si>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</si>
  <si>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</si>
  <si>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</si>
  <si>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</si>
  <si>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</si>
  <si>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</si>
  <si>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</si>
  <si>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</si>
  <si>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</si>
  <si>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</si>
  <si>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</si>
  <si>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</si>
  <si>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</si>
  <si>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</si>
  <si>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</si>
  <si>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</si>
  <si>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</si>
  <si>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</si>
  <si>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</si>
  <si>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</si>
  <si>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</si>
  <si>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</si>
  <si>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</si>
  <si>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</si>
  <si>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</si>
  <si>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</si>
  <si>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</si>
  <si>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</si>
  <si>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</si>
  <si>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</si>
  <si>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</si>
  <si>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</si>
  <si>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</si>
  <si>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</si>
  <si>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</si>
  <si>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</si>
  <si>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</si>
  <si>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</si>
  <si>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</si>
  <si>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</si>
  <si>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</si>
  <si>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</si>
  <si>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</si>
  <si>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</si>
  <si>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</si>
  <si>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</si>
  <si>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</si>
  <si>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</si>
  <si>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</si>
  <si>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</si>
  <si>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</si>
  <si>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</si>
  <si>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</si>
  <si>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</si>
  <si>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</si>
  <si>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</si>
  <si>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</si>
  <si>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</si>
  <si>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</si>
  <si>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</si>
  <si>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</si>
  <si>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</si>
  <si>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</si>
  <si>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</si>
  <si>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</si>
  <si>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</si>
  <si>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</si>
  <si>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</si>
  <si>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</si>
  <si>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</si>
  <si>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</si>
  <si>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</si>
  <si>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</si>
  <si>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</si>
  <si>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</si>
  <si>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</si>
  <si>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</si>
  <si>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</si>
  <si>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</si>
  <si>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</si>
  <si>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</si>
  <si>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</si>
  <si>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</si>
  <si>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</si>
  <si>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</si>
  <si>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</si>
  <si>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</si>
  <si>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</si>
  <si>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</si>
  <si>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</si>
  <si>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</si>
  <si>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</si>
  <si>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</si>
  <si>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</si>
  <si>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</si>
  <si>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</si>
  <si>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</si>
  <si>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</si>
  <si>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</si>
  <si>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</si>
  <si>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</si>
  <si>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</si>
  <si>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</si>
  <si>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</si>
  <si>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</si>
  <si>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</si>
  <si>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</si>
  <si>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</si>
  <si>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</si>
  <si>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</si>
  <si>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</si>
  <si>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</si>
  <si>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</si>
  <si>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</si>
  <si>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</si>
  <si>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</si>
  <si>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</si>
  <si>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</si>
  <si>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</si>
  <si>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</si>
  <si>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</si>
  <si>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</si>
  <si>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</si>
  <si>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</si>
  <si>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</si>
  <si>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</si>
  <si>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</si>
  <si>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</si>
  <si>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</si>
  <si>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</si>
  <si>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</si>
  <si>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</si>
  <si>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</si>
  <si>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</si>
  <si>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</si>
  <si>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</si>
  <si>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</si>
  <si>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</si>
  <si>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</si>
  <si>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</si>
  <si>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</si>
  <si>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</si>
  <si>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</si>
  <si>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</si>
  <si>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</si>
  <si>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</si>
  <si>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</si>
  <si>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</si>
  <si>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</si>
  <si>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</si>
  <si>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</si>
  <si>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</si>
  <si>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</si>
  <si>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</si>
  <si>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</si>
  <si>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</si>
  <si>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</si>
  <si>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</si>
  <si>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</si>
  <si>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</si>
  <si>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</si>
  <si>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</si>
  <si>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</si>
  <si>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</si>
  <si>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</si>
  <si>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</si>
  <si>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</si>
  <si>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</si>
  <si>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</si>
  <si>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</si>
  <si>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</si>
  <si>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</si>
  <si>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</si>
  <si>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</si>
  <si>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</si>
  <si>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</si>
  <si>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</si>
  <si>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</si>
  <si>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</si>
  <si>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</si>
  <si>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</si>
  <si>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</si>
  <si>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</si>
  <si>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</si>
  <si>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</si>
  <si>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</si>
  <si>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</si>
  <si>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</si>
  <si>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</si>
  <si>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</si>
  <si>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</si>
  <si>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</si>
  <si>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</si>
  <si>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</si>
  <si>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</si>
  <si>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</si>
  <si>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</si>
  <si>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</si>
  <si>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</si>
  <si>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</si>
  <si>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</si>
  <si>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</si>
  <si>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</si>
  <si>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</si>
  <si>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</si>
  <si>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</si>
  <si>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</si>
  <si>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</si>
  <si>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</si>
  <si>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</si>
  <si>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</si>
  <si>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</si>
  <si>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</si>
  <si>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</si>
  <si>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</si>
  <si>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</si>
  <si>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</si>
  <si>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</si>
  <si>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</si>
  <si>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</si>
  <si>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</si>
  <si>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</si>
  <si>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</si>
  <si>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</si>
  <si>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</si>
  <si>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</si>
  <si>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</si>
  <si>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</si>
  <si>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</si>
  <si>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</si>
  <si>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</si>
  <si>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</si>
  <si>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</si>
  <si>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</si>
  <si>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</si>
  <si>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</si>
  <si>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</si>
  <si>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</si>
  <si>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</si>
  <si>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</si>
  <si>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</si>
  <si>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</si>
  <si>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</si>
  <si>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</si>
  <si>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</si>
  <si>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</si>
  <si>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</si>
  <si>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</si>
  <si>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</si>
  <si>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</si>
  <si>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</si>
  <si>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</si>
  <si>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</si>
  <si>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</si>
  <si>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</si>
  <si>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</si>
  <si>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</si>
  <si>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</si>
  <si>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</si>
  <si>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</si>
  <si>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</si>
  <si>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</si>
  <si>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</si>
  <si>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</si>
  <si>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</si>
  <si>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</si>
  <si>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</si>
  <si>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</si>
  <si>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</si>
  <si>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</si>
  <si>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</si>
  <si>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</si>
  <si>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</si>
  <si>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</si>
  <si>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</si>
  <si>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</si>
  <si>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</si>
  <si>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</si>
  <si>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</si>
  <si>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</si>
  <si>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</si>
  <si>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</si>
  <si>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</si>
  <si>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</si>
  <si>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</si>
  <si>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</si>
  <si>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</si>
  <si>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</si>
  <si>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</si>
  <si>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</si>
  <si>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</si>
  <si>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</si>
  <si>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</si>
  <si>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</si>
  <si>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</si>
  <si>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</si>
  <si>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</si>
  <si>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</si>
  <si>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</si>
  <si>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</si>
  <si>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</si>
  <si>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</si>
  <si>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</si>
  <si>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</si>
  <si>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</si>
  <si>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</si>
  <si>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</si>
  <si>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</si>
  <si>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</si>
  <si>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</si>
  <si>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</si>
  <si>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</si>
  <si>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</si>
  <si>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</si>
  <si>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</si>
  <si>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</si>
  <si>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</si>
  <si>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</si>
  <si>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</si>
  <si>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</si>
  <si>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</si>
  <si>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</si>
  <si>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</si>
  <si>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</si>
  <si>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</si>
  <si>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</si>
  <si>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</si>
  <si>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</si>
  <si>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</si>
  <si>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</si>
  <si>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</si>
  <si>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</si>
  <si>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</si>
  <si>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</si>
  <si>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</si>
  <si>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</si>
  <si>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</si>
  <si>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</si>
  <si>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</si>
  <si>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</si>
  <si>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</si>
  <si>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</si>
  <si>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</si>
  <si>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</si>
  <si>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</si>
  <si>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</si>
  <si>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</si>
  <si>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</si>
  <si>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</si>
  <si>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</si>
  <si>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</si>
  <si>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</si>
  <si>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</si>
  <si>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</si>
  <si>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</si>
  <si>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</si>
  <si>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</si>
  <si>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</si>
  <si>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</si>
  <si>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</si>
  <si>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</si>
  <si>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</si>
  <si>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</si>
  <si>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</si>
  <si>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</si>
  <si>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</si>
  <si>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</si>
  <si>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</si>
  <si>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</si>
  <si>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</si>
  <si>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</si>
  <si>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</si>
  <si>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</si>
  <si>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</si>
  <si>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</si>
  <si>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</si>
  <si>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</si>
  <si>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</si>
  <si>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</si>
  <si>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</si>
  <si>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</si>
  <si>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</si>
  <si>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</si>
  <si>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</si>
  <si>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</si>
  <si>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</si>
  <si>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</si>
  <si>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</si>
  <si>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</si>
  <si>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</si>
  <si>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</si>
  <si>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</si>
  <si>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</si>
  <si>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</si>
  <si>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</si>
  <si>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</si>
  <si>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</si>
  <si>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</si>
  <si>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</si>
  <si>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</si>
  <si>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</si>
  <si>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</si>
  <si>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</si>
  <si>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</si>
  <si>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</si>
  <si>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</si>
  <si>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</si>
  <si>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</si>
  <si>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</si>
  <si>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</si>
  <si>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</si>
  <si>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</si>
  <si>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</si>
  <si>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</si>
  <si>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</si>
  <si>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</si>
  <si>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</si>
  <si>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</si>
  <si>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</si>
  <si>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</si>
  <si>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</si>
  <si>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</si>
  <si>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</si>
  <si>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</si>
  <si>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</si>
  <si>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</si>
  <si>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</si>
  <si>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</si>
  <si>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</si>
  <si>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</si>
  <si>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</si>
  <si>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</si>
  <si>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</si>
  <si>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</si>
  <si>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</si>
  <si>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</si>
  <si>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</si>
  <si>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</si>
  <si>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</si>
  <si>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</si>
  <si>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</si>
  <si>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</si>
  <si>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</si>
  <si>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</si>
  <si>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</si>
  <si>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</si>
  <si>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</si>
  <si>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</si>
  <si>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</si>
  <si>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</si>
  <si>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</si>
  <si>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</si>
  <si>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</si>
  <si>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</si>
  <si>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</si>
  <si>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</si>
  <si>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</si>
  <si>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</si>
  <si>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</si>
  <si>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</si>
  <si>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</si>
  <si>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</si>
  <si>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</si>
  <si>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</si>
  <si>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</si>
  <si>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</si>
  <si>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</si>
  <si>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</si>
  <si>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</si>
  <si>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</si>
  <si>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</si>
  <si>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</si>
  <si>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</si>
  <si>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</si>
  <si>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</si>
  <si>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</si>
  <si>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</si>
  <si>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</si>
  <si>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</si>
  <si>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</si>
  <si>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</si>
  <si>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</si>
  <si>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</si>
  <si>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</si>
  <si>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</si>
  <si>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</si>
  <si>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</si>
  <si>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</si>
  <si>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</si>
  <si>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</si>
  <si>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</si>
  <si>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</si>
  <si>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</si>
  <si>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</si>
  <si>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</si>
  <si>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</si>
  <si>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</si>
  <si>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</si>
  <si>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</si>
  <si>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</si>
  <si>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</si>
  <si>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</si>
  <si>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</si>
  <si>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</si>
  <si>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</si>
  <si>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</si>
  <si>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</si>
  <si>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</si>
  <si>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</si>
  <si>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</si>
  <si>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</si>
  <si>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</si>
  <si>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</si>
  <si>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</si>
  <si>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</si>
  <si>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</si>
  <si>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</si>
  <si>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</si>
  <si>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</si>
  <si>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</si>
  <si>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</si>
  <si>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</si>
  <si>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</si>
  <si>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</si>
  <si>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</si>
  <si>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</si>
  <si>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</si>
  <si>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</si>
  <si>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</si>
  <si>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</si>
  <si>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</si>
  <si>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</si>
  <si>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</si>
  <si>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</si>
  <si>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</si>
  <si>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</si>
  <si>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</si>
  <si>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</si>
  <si>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</si>
  <si>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</si>
  <si>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</si>
  <si>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</si>
  <si>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</si>
  <si>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</si>
  <si>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</si>
  <si>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</si>
  <si>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</si>
  <si>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</si>
  <si>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</si>
  <si>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</si>
  <si>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</si>
  <si>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</si>
  <si>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</si>
  <si>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</si>
  <si>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</si>
  <si>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</si>
  <si>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</si>
  <si>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</si>
  <si>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</si>
  <si>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</si>
  <si>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</si>
  <si>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</si>
  <si>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</si>
  <si>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</si>
  <si>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</si>
  <si>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</si>
  <si>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</si>
  <si>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</si>
  <si>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</si>
  <si>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</si>
  <si>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</si>
  <si>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</si>
  <si>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</si>
  <si>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</si>
  <si>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</si>
  <si>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</si>
  <si>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</si>
  <si>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</si>
  <si>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</si>
  <si>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</si>
  <si>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</si>
  <si>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</si>
  <si>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</si>
  <si>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</si>
  <si>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</si>
  <si>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</si>
  <si>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</si>
  <si>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</si>
  <si>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</si>
  <si>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</si>
  <si>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</si>
  <si>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</si>
  <si>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</si>
  <si>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</si>
  <si>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</si>
  <si>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</si>
  <si>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</si>
  <si>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</si>
  <si>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</si>
  <si>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</si>
  <si>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</si>
  <si>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</si>
  <si>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</si>
  <si>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</si>
  <si>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</si>
  <si>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</si>
  <si>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</si>
  <si>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</si>
  <si>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</si>
  <si>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</si>
  <si>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</si>
  <si>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</si>
  <si>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</si>
  <si>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</si>
  <si>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</si>
  <si>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</si>
  <si>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</si>
  <si>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</si>
  <si>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</si>
  <si>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</si>
  <si>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</si>
  <si>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</si>
  <si>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</si>
  <si>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</si>
  <si>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</si>
  <si>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</si>
  <si>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</si>
  <si>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</si>
  <si>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</si>
  <si>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</si>
  <si>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</si>
  <si>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</si>
  <si>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</si>
  <si>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</si>
  <si>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</si>
  <si>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</si>
  <si>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</si>
  <si>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</si>
  <si>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</si>
  <si>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</si>
  <si>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</si>
  <si>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</si>
  <si>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</si>
  <si>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</si>
  <si>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</si>
  <si>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</si>
  <si>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</si>
  <si>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</si>
  <si>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</si>
  <si>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</si>
  <si>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</si>
  <si>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</si>
  <si>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</si>
  <si>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</si>
  <si>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</si>
  <si>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</si>
  <si>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</si>
  <si>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</si>
  <si>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</si>
  <si>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</si>
  <si>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</si>
  <si>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</si>
  <si>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</si>
  <si>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</si>
  <si>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</si>
  <si>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</si>
  <si>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</si>
  <si>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</si>
  <si>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</si>
  <si>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</si>
  <si>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</si>
  <si>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</si>
  <si>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</si>
  <si>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</si>
  <si>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</si>
  <si>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</si>
  <si>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</si>
  <si>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</si>
  <si>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</si>
  <si>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</si>
  <si>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</si>
  <si>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</si>
  <si>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</si>
  <si>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</si>
  <si>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</si>
  <si>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</si>
  <si>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</si>
  <si>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</si>
  <si>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</si>
  <si>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</si>
  <si>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</si>
  <si>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</si>
  <si>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</si>
  <si>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</si>
  <si>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</si>
  <si>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</si>
  <si>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</si>
  <si>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</si>
  <si>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</si>
  <si>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</si>
  <si>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</si>
  <si>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</si>
  <si>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</si>
  <si>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</si>
  <si>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</si>
  <si>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</si>
  <si>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</si>
  <si>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</si>
  <si>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</si>
  <si>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</si>
  <si>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</si>
  <si>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</si>
  <si>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</si>
  <si>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</si>
  <si>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</si>
  <si>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</si>
  <si>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</si>
  <si>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</si>
  <si>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</si>
  <si>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</si>
  <si>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</si>
  <si>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</si>
  <si>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</si>
  <si>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</si>
  <si>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</si>
  <si>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</si>
  <si>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</si>
  <si>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</si>
  <si>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</si>
  <si>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</si>
  <si>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</si>
  <si>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</si>
  <si>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</si>
  <si>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</si>
  <si>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</si>
  <si>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</si>
  <si>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</si>
  <si>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</si>
  <si>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</si>
  <si>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</si>
  <si>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</si>
  <si>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</si>
  <si>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</si>
  <si>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</si>
  <si>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</si>
  <si>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</si>
  <si>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</si>
  <si>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</si>
  <si>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</si>
  <si>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</si>
  <si>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</si>
  <si>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</si>
  <si>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</si>
  <si>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</si>
  <si>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</si>
  <si>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</si>
  <si>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</si>
  <si>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</si>
  <si>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</si>
  <si>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</si>
  <si>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</si>
  <si>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</si>
  <si>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</si>
  <si>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</si>
  <si>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</si>
  <si>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</si>
  <si>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</si>
  <si>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</si>
  <si>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</si>
  <si>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</si>
  <si>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</si>
  <si>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</si>
  <si>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</si>
  <si>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</si>
  <si>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</si>
  <si>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</si>
  <si>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</si>
  <si>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</si>
  <si>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</si>
  <si>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</si>
  <si>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</si>
  <si>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</si>
  <si>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</si>
  <si>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</si>
  <si>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</si>
  <si>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</si>
  <si>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</si>
  <si>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</si>
  <si>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</si>
  <si>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</si>
  <si>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</si>
  <si>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</si>
  <si>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</si>
  <si>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</si>
  <si>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</si>
  <si>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</si>
  <si>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</si>
  <si>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</si>
  <si>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</si>
  <si>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</si>
  <si>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</si>
  <si>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</si>
  <si>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</si>
  <si>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</si>
  <si>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</si>
  <si>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</si>
  <si>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</si>
  <si>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</si>
  <si>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</si>
  <si>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</si>
  <si>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</si>
  <si>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</si>
  <si>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</si>
  <si>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</si>
  <si>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</si>
  <si>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</si>
  <si>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</si>
  <si>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</si>
  <si>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</si>
  <si>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</si>
  <si>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</si>
  <si>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</si>
  <si>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</si>
  <si>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</si>
  <si>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</si>
  <si>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</si>
  <si>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</si>
  <si>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</si>
  <si>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</si>
  <si>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</si>
  <si>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</si>
  <si>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</si>
  <si>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</si>
  <si>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</si>
  <si>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</si>
  <si>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</si>
  <si>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</si>
  <si>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</si>
  <si>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</si>
  <si>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</si>
  <si>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</si>
  <si>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</si>
  <si>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</si>
  <si>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</si>
  <si>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</si>
  <si>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</si>
  <si>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</si>
  <si>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</si>
  <si>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</si>
  <si>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</si>
  <si>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</si>
  <si>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</si>
  <si>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</si>
  <si>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</si>
  <si>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</si>
  <si>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</si>
  <si>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</si>
  <si>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</si>
  <si>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</si>
  <si>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</si>
  <si>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</si>
  <si>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</si>
  <si>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</si>
  <si>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</si>
  <si>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</si>
  <si>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</si>
  <si>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</si>
  <si>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</si>
  <si>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</si>
  <si>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</si>
  <si>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</si>
  <si>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</si>
  <si>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</si>
  <si>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</si>
  <si>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</si>
  <si>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</si>
  <si>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</si>
  <si>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</si>
  <si>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</si>
  <si>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</si>
  <si>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</si>
  <si>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</si>
  <si>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</si>
  <si>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</si>
  <si>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</si>
  <si>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</si>
  <si>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</si>
  <si>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</si>
  <si>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</si>
  <si>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</si>
  <si>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</si>
  <si>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</si>
  <si>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</si>
  <si>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</si>
  <si>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</si>
  <si>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</si>
  <si>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</si>
  <si>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</si>
  <si>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</si>
  <si>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</si>
  <si>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</si>
  <si>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</si>
  <si>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</si>
  <si>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</si>
  <si>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</si>
  <si>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</si>
  <si>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</si>
  <si>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</si>
  <si>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</si>
  <si>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</si>
  <si>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</si>
  <si>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</si>
  <si>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</si>
  <si>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</si>
  <si>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</si>
  <si>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</si>
  <si>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</si>
  <si>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</si>
  <si>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</si>
  <si>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</si>
  <si>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</si>
  <si>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</si>
  <si>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</si>
  <si>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</si>
  <si>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</si>
  <si>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</si>
  <si>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</si>
  <si>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</si>
  <si>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</si>
  <si>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</si>
  <si>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</si>
  <si>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</si>
  <si>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</si>
  <si>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</si>
  <si>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</si>
  <si>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</si>
  <si>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</si>
  <si>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</si>
  <si>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</si>
  <si>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</si>
  <si>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</si>
  <si>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</si>
  <si>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</si>
  <si>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</si>
  <si>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</si>
  <si>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</si>
  <si>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</si>
  <si>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</si>
  <si>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</si>
  <si>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</si>
  <si>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</si>
  <si>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</si>
  <si>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</si>
  <si>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</si>
  <si>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</si>
  <si>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</si>
  <si>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</si>
  <si>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</si>
  <si>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</si>
  <si>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</si>
  <si>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</si>
  <si>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</si>
  <si>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</si>
  <si>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</si>
  <si>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</si>
  <si>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</si>
  <si>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</si>
  <si>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</si>
  <si>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</si>
  <si>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</si>
  <si>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</si>
  <si>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</si>
  <si>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</si>
  <si>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</si>
  <si>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</si>
  <si>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</si>
  <si>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</si>
  <si>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</si>
  <si>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</si>
  <si>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</si>
  <si>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</si>
  <si>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</si>
  <si>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</si>
  <si>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</si>
  <si>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</si>
  <si>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</si>
  <si>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</si>
  <si>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</si>
  <si>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</si>
  <si>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</si>
  <si>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</si>
  <si>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</si>
  <si>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</si>
  <si>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</si>
  <si>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</si>
  <si>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</si>
  <si>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</si>
  <si>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</si>
  <si>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</si>
  <si>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</si>
  <si>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</si>
  <si>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</si>
  <si>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</si>
  <si>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</si>
  <si>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</si>
  <si>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</si>
  <si>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</si>
  <si>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</si>
  <si>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</si>
  <si>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</si>
  <si>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</si>
  <si>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</si>
  <si>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</si>
  <si>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</si>
  <si>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</si>
  <si>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</si>
  <si>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</si>
  <si>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</si>
  <si>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</si>
  <si>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</si>
  <si>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</si>
  <si>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</si>
  <si>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</si>
  <si>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</si>
  <si>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</si>
  <si>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</si>
  <si>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</si>
  <si>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</si>
  <si>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</si>
  <si>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</si>
  <si>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</si>
  <si>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</si>
  <si>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</si>
  <si>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</si>
  <si>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</si>
  <si>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</si>
  <si>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</si>
  <si>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</si>
  <si>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</si>
  <si>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</si>
  <si>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</si>
  <si>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</si>
  <si>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</si>
  <si>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</si>
  <si>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</si>
  <si>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</si>
  <si>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</si>
  <si>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</si>
  <si>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</si>
  <si>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</si>
  <si>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</si>
  <si>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</si>
  <si>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</si>
  <si>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</si>
  <si>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</si>
  <si>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</si>
  <si>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</si>
  <si>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</si>
  <si>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</si>
  <si>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</si>
  <si>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</si>
  <si>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</si>
  <si>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</si>
  <si>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</si>
  <si>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</si>
  <si>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</si>
  <si>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</si>
  <si>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</si>
  <si>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</si>
  <si>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</si>
  <si>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</si>
  <si>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</si>
  <si>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</si>
  <si>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</si>
  <si>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</si>
  <si>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</si>
  <si>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</si>
  <si>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</si>
  <si>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</si>
  <si>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</si>
  <si>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</si>
  <si>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</si>
  <si>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</si>
  <si>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</si>
  <si>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</si>
  <si>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</si>
  <si>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</si>
  <si>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</si>
  <si>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</si>
  <si>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</si>
  <si>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</si>
  <si>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</si>
  <si>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</si>
  <si>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</si>
  <si>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</si>
  <si>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</si>
  <si>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</si>
  <si>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</si>
  <si>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</si>
  <si>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</si>
  <si>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</si>
  <si>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</si>
  <si>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</si>
  <si>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</si>
  <si>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</si>
  <si>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</si>
  <si>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</si>
  <si>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</si>
  <si>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</si>
  <si>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</si>
  <si>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</si>
  <si>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</si>
  <si>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</si>
  <si>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</si>
  <si>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</si>
  <si>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</si>
  <si>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</si>
  <si>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</si>
  <si>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</si>
  <si>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</si>
  <si>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</si>
  <si>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</si>
  <si>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</si>
  <si>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</si>
  <si>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</si>
  <si>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</si>
  <si>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</si>
  <si>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</si>
  <si>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</si>
  <si>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</si>
  <si>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</si>
  <si>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</si>
  <si>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</si>
  <si>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</si>
  <si>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</si>
  <si>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</si>
  <si>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</si>
  <si>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</si>
  <si>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</si>
  <si>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</si>
  <si>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</si>
  <si>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</si>
  <si>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</si>
  <si>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</si>
  <si>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</si>
  <si>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</si>
  <si>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</si>
  <si>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</si>
  <si>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</si>
  <si>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</si>
  <si>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</si>
  <si>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</si>
  <si>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</si>
  <si>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</si>
  <si>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</si>
  <si>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</si>
  <si>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</si>
  <si>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</si>
  <si>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</si>
  <si>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</si>
  <si>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</si>
  <si>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</si>
  <si>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</si>
  <si>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</si>
  <si>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</si>
  <si>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</si>
  <si>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</si>
  <si>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</si>
  <si>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</si>
  <si>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</si>
  <si>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</si>
  <si>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</si>
  <si>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</si>
  <si>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</si>
  <si>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</si>
  <si>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</si>
  <si>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</si>
  <si>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</si>
  <si>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</si>
  <si>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</si>
  <si>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</si>
  <si>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</si>
  <si>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</si>
  <si>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</si>
  <si>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</si>
  <si>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</si>
  <si>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</si>
  <si>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</si>
  <si>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</si>
  <si>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</si>
  <si>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</si>
  <si>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</si>
  <si>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</si>
  <si>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</si>
  <si>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</si>
  <si>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</si>
  <si>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</si>
  <si>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</si>
  <si>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</si>
  <si>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</si>
  <si>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</si>
  <si>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</si>
  <si>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</si>
  <si>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</si>
  <si>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</si>
  <si>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</si>
  <si>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</si>
  <si>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</si>
  <si>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</si>
  <si>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</si>
  <si>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</si>
  <si>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</si>
  <si>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</si>
  <si>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</si>
  <si>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</si>
  <si>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</si>
  <si>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</si>
  <si>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</si>
  <si>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</si>
  <si>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</si>
  <si>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</si>
  <si>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</si>
  <si>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</si>
  <si>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</si>
  <si>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</si>
  <si>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</si>
  <si>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</si>
  <si>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</si>
  <si>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</si>
  <si>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</si>
  <si>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</si>
  <si>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</si>
  <si>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</si>
  <si>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</si>
  <si>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</si>
  <si>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</si>
  <si>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</si>
  <si>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</si>
  <si>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</si>
  <si>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</si>
  <si>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</si>
  <si>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</si>
  <si>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</si>
  <si>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</si>
  <si>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</si>
  <si>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</si>
  <si>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</si>
  <si>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</si>
  <si>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</si>
  <si>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</si>
  <si>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</si>
  <si>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</si>
  <si>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</si>
  <si>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</si>
  <si>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</si>
  <si>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</si>
  <si>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</si>
  <si>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</si>
  <si>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</si>
  <si>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</si>
  <si>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</si>
  <si>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</si>
  <si>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</si>
  <si>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</si>
  <si>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</si>
  <si>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</si>
  <si>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</si>
  <si>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</si>
  <si>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</si>
  <si>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</si>
  <si>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</si>
  <si>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</si>
  <si>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</si>
  <si>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</si>
  <si>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</si>
  <si>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</si>
  <si>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</si>
  <si>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</si>
  <si>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</si>
  <si>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</si>
  <si>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</si>
  <si>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</si>
  <si>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</si>
  <si>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</si>
  <si>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</si>
  <si>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</si>
  <si>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</si>
  <si>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</si>
  <si>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</si>
  <si>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</si>
  <si>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</si>
  <si>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</si>
  <si>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</si>
  <si>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</si>
  <si>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</si>
  <si>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</si>
  <si>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</si>
  <si>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</si>
  <si>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</si>
  <si>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</si>
  <si>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</si>
  <si>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</si>
  <si>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</si>
  <si>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</si>
  <si>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</si>
  <si>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</si>
  <si>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</si>
  <si>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</si>
  <si>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</si>
  <si>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</si>
  <si>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</si>
  <si>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</si>
  <si>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</si>
  <si>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</si>
  <si>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</si>
  <si>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</si>
  <si>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</si>
  <si>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</si>
  <si>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</si>
  <si>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</si>
  <si>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</si>
  <si>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</si>
  <si>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</si>
  <si>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</si>
  <si>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</si>
  <si>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</si>
  <si>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</si>
  <si>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</si>
  <si>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</si>
  <si>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</si>
  <si>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</si>
  <si>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</si>
  <si>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</si>
  <si>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</si>
  <si>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</si>
  <si>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</si>
  <si>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</si>
  <si>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</si>
  <si>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</si>
  <si>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</si>
  <si>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</si>
  <si>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</si>
  <si>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</si>
  <si>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</si>
  <si>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</si>
  <si>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</si>
  <si>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</si>
  <si>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</si>
  <si>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</si>
  <si>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</si>
  <si>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</si>
  <si>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</si>
  <si>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</si>
  <si>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</si>
  <si>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</si>
  <si>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</si>
  <si>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</si>
  <si>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</si>
  <si>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</si>
  <si>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</si>
  <si>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</si>
  <si>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</si>
  <si>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</si>
  <si>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</si>
  <si>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</si>
  <si>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</si>
  <si>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</si>
  <si>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</si>
  <si>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</si>
  <si>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</si>
  <si>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</si>
  <si>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</si>
  <si>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</si>
  <si>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</si>
  <si>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</si>
  <si>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</si>
  <si>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</si>
  <si>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</si>
  <si>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</si>
  <si>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</si>
  <si>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</si>
  <si>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</si>
  <si>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</si>
  <si>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</si>
  <si>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</si>
  <si>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</si>
  <si>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</si>
  <si>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</si>
  <si>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</si>
  <si>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</si>
  <si>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</si>
  <si>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</si>
  <si>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</si>
  <si>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</si>
  <si>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</si>
  <si>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</si>
  <si>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</si>
  <si>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</si>
  <si>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</si>
  <si>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</si>
  <si>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</si>
  <si>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</si>
  <si>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</si>
  <si>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</si>
  <si>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</si>
  <si>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</si>
  <si>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</si>
  <si>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</si>
  <si>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</si>
  <si>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</si>
  <si>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</si>
  <si>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</si>
  <si>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</si>
  <si>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</si>
  <si>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</si>
  <si>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</si>
  <si>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</si>
  <si>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</si>
  <si>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</si>
  <si>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</si>
  <si>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</si>
  <si>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</si>
  <si>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</si>
  <si>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</si>
  <si>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</si>
  <si>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</si>
  <si>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</si>
  <si>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</si>
  <si>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</si>
  <si>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</si>
  <si>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</si>
  <si>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</si>
  <si>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</si>
  <si>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</si>
  <si>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</si>
  <si>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</si>
  <si>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</si>
  <si>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</si>
  <si>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</si>
  <si>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</si>
  <si>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</si>
  <si>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</si>
  <si>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</si>
  <si>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</si>
  <si>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</si>
  <si>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</si>
  <si>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</si>
  <si>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</si>
  <si>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</si>
  <si>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</si>
  <si>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</si>
  <si>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</si>
  <si>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</si>
  <si>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</si>
  <si>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</si>
  <si>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</si>
  <si>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</si>
  <si>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</si>
  <si>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</si>
  <si>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</si>
  <si>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</si>
  <si>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</si>
  <si>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</si>
  <si>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</si>
  <si>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</si>
  <si>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</si>
  <si>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</si>
  <si>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</si>
  <si>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</si>
  <si>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</si>
  <si>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</si>
  <si>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</si>
  <si>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</si>
  <si>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</si>
  <si>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</si>
  <si>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</si>
  <si>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</si>
  <si>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</si>
  <si>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</si>
  <si>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</si>
  <si>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</si>
  <si>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</si>
  <si>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</si>
  <si>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</si>
  <si>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</si>
  <si>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</si>
  <si>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</si>
  <si>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</si>
  <si>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</si>
  <si>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</si>
  <si>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</si>
  <si>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</si>
  <si>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</si>
  <si>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</si>
  <si>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</si>
  <si>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</si>
  <si>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</si>
  <si>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</si>
  <si>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</si>
  <si>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</si>
  <si>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</si>
  <si>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</si>
  <si>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</si>
  <si>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</si>
  <si>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</si>
  <si>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</si>
  <si>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</si>
  <si>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</si>
  <si>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</si>
  <si>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</si>
  <si>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</si>
  <si>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</si>
  <si>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</si>
  <si>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</si>
  <si>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</si>
  <si>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</si>
  <si>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</si>
  <si>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</si>
  <si>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</si>
  <si>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</si>
  <si>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</si>
  <si>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</si>
  <si>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</si>
  <si>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</si>
  <si>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</si>
  <si>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</si>
  <si>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</si>
  <si>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</si>
  <si>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</si>
  <si>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</si>
  <si>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</si>
  <si>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</si>
  <si>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</si>
  <si>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</si>
  <si>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</si>
  <si>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</si>
  <si>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</si>
  <si>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</si>
  <si>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</si>
  <si>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</si>
  <si>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</si>
  <si>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</si>
  <si>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</si>
  <si>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</si>
  <si>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</si>
  <si>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</si>
  <si>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</si>
  <si>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</si>
  <si>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</si>
  <si>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</si>
  <si>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</si>
  <si>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</si>
  <si>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</si>
  <si>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</si>
  <si>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</si>
  <si>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</si>
  <si>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</si>
  <si>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</si>
  <si>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</si>
  <si>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</si>
  <si>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</si>
  <si>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</si>
  <si>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</si>
  <si>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</si>
  <si>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</si>
  <si>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</si>
  <si>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</si>
  <si>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</si>
  <si>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</si>
  <si>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</si>
  <si>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</si>
  <si>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</si>
  <si>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</si>
  <si>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</si>
  <si>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</si>
  <si>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</si>
  <si>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</si>
  <si>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</si>
  <si>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</si>
  <si>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</si>
  <si>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</si>
  <si>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</si>
  <si>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</si>
  <si>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</si>
  <si>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</si>
  <si>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</si>
  <si>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</si>
  <si>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</si>
  <si>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</si>
  <si>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</si>
  <si>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</si>
  <si>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</si>
  <si>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</si>
  <si>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</si>
  <si>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</si>
  <si>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</si>
  <si>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</si>
  <si>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</si>
  <si>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</si>
  <si>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</si>
  <si>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</si>
  <si>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</si>
  <si>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</si>
  <si>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</si>
  <si>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</si>
  <si>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</si>
  <si>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</si>
  <si>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</si>
  <si>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</si>
  <si>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</si>
  <si>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</si>
  <si>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</si>
  <si>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</si>
  <si>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</si>
  <si>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</si>
  <si>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</si>
  <si>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</si>
  <si>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</si>
  <si>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</si>
  <si>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</si>
  <si>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</si>
  <si>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</si>
  <si>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</si>
  <si>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</si>
  <si>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</si>
  <si>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</si>
  <si>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</si>
  <si>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</si>
  <si>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</si>
  <si>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</si>
  <si>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</si>
  <si>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</si>
  <si>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</si>
  <si>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</si>
  <si>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</si>
  <si>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</si>
  <si>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</si>
  <si>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</si>
  <si>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</si>
  <si>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</si>
  <si>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</si>
  <si>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</si>
  <si>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</si>
  <si>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</si>
  <si>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</si>
  <si>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</si>
  <si>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</si>
  <si>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</si>
  <si>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</si>
  <si>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</si>
  <si>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</si>
  <si>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</si>
  <si>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</si>
  <si>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</si>
  <si>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</si>
  <si>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</si>
  <si>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</si>
  <si>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</si>
  <si>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</si>
  <si>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</si>
  <si>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</si>
  <si>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</si>
  <si>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</si>
  <si>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</si>
  <si>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</si>
  <si>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</si>
  <si>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</si>
  <si>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</si>
  <si>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</si>
  <si>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</si>
  <si>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</si>
  <si>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</si>
  <si>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</si>
  <si>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</si>
  <si>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</si>
  <si>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</si>
  <si>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</si>
  <si>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</si>
  <si>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</si>
  <si>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</si>
  <si>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</si>
  <si>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</si>
  <si>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</si>
  <si>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</si>
  <si>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</si>
  <si>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</si>
  <si>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</si>
  <si>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</si>
  <si>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</si>
  <si>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</si>
  <si>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</si>
  <si>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</si>
  <si>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</si>
  <si>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</si>
  <si>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</si>
  <si>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</si>
  <si>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</si>
  <si>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</si>
  <si>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</si>
  <si>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</si>
  <si>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</si>
  <si>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</si>
  <si>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</si>
  <si>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</si>
  <si>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</si>
  <si>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</si>
  <si>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</si>
  <si>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</si>
  <si>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</si>
  <si>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</si>
  <si>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</si>
  <si>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</si>
  <si>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</si>
  <si>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</si>
  <si>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</si>
  <si>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</si>
  <si>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</si>
  <si>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</si>
  <si>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</si>
  <si>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</si>
  <si>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</si>
  <si>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</si>
  <si>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</si>
  <si>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</si>
  <si>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</si>
  <si>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</si>
  <si>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</si>
  <si>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</si>
  <si>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</si>
  <si>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</si>
  <si>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</si>
  <si>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</si>
  <si>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</si>
  <si>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</si>
  <si>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</si>
  <si>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</si>
  <si>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</si>
  <si>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</si>
  <si>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</si>
  <si>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</si>
  <si>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</si>
  <si>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</si>
  <si>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</si>
  <si>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</si>
  <si>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</si>
  <si>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</si>
  <si>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</si>
  <si>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</si>
  <si>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</si>
  <si>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</si>
  <si>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</si>
  <si>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</si>
  <si>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</si>
  <si>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</si>
  <si>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</si>
  <si>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</si>
  <si>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</si>
  <si>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</si>
  <si>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</si>
  <si>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</si>
  <si>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</si>
  <si>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</si>
  <si>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</si>
  <si>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</si>
  <si>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</si>
  <si>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</si>
  <si>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</si>
  <si>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</si>
  <si>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</si>
  <si>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</si>
  <si>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</si>
  <si>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</si>
  <si>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</si>
  <si>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</si>
  <si>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</si>
  <si>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</si>
  <si>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</si>
  <si>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</si>
  <si>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</si>
  <si>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</si>
  <si>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</si>
  <si>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</si>
  <si>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</si>
  <si>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</si>
  <si>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</si>
  <si>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</si>
  <si>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</si>
  <si>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</si>
  <si>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</si>
  <si>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</si>
  <si>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</si>
  <si>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</si>
  <si>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</si>
  <si>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</si>
  <si>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</si>
  <si>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</si>
  <si>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</si>
  <si>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</si>
  <si>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</si>
  <si>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</si>
  <si>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</si>
  <si>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</si>
  <si>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</si>
  <si>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</si>
  <si>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</si>
  <si>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</si>
  <si>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</si>
  <si>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</si>
  <si>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</si>
  <si>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</si>
  <si>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</si>
  <si>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</si>
  <si>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</si>
  <si>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</si>
  <si>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</si>
  <si>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</si>
  <si>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</si>
  <si>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</si>
  <si>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</si>
  <si>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</si>
  <si>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</si>
  <si>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</si>
  <si>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</si>
  <si>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</si>
  <si>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</si>
  <si>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</si>
  <si>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</si>
  <si>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</si>
  <si>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</si>
  <si>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</si>
  <si>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</si>
  <si>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</si>
  <si>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</si>
  <si>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</si>
  <si>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</si>
  <si>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</si>
  <si>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</si>
  <si>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</si>
  <si>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</si>
  <si>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</si>
  <si>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</si>
  <si>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</si>
  <si>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</si>
  <si>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</si>
  <si>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</si>
  <si>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</si>
  <si>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</si>
  <si>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</si>
  <si>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</si>
  <si>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</si>
  <si>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</si>
  <si>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</si>
  <si>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</si>
  <si>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</si>
  <si>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</si>
  <si>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</si>
  <si>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</si>
  <si>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</si>
  <si>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</si>
  <si>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</si>
  <si>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</si>
  <si>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</si>
  <si>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</si>
  <si>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</si>
  <si>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</si>
  <si>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</si>
  <si>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</si>
  <si>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</si>
  <si>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</si>
  <si>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</si>
  <si>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</si>
  <si>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</si>
  <si>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</si>
  <si>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</si>
  <si>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</si>
  <si>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</si>
  <si>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</si>
  <si>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</si>
  <si>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</si>
  <si>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</si>
  <si>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</si>
  <si>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</si>
  <si>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</si>
  <si>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</si>
  <si>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</si>
  <si>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</si>
  <si>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</si>
  <si>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</si>
  <si>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</si>
  <si>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</si>
  <si>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</si>
  <si>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</si>
  <si>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</si>
  <si>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</si>
  <si>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</si>
  <si>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</si>
  <si>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</si>
  <si>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</si>
  <si>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</si>
  <si>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</si>
  <si>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</si>
  <si>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</si>
  <si>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</si>
  <si>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</si>
  <si>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</si>
  <si>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</si>
  <si>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</si>
  <si>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</si>
  <si>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</si>
  <si>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</si>
  <si>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</si>
  <si>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</si>
  <si>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</si>
  <si>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</si>
  <si>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</si>
  <si>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</si>
  <si>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</si>
  <si>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</si>
  <si>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</si>
  <si>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</si>
  <si>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</si>
  <si>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</si>
  <si>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</si>
  <si>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</si>
  <si>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</si>
  <si>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</si>
  <si>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</si>
  <si>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</si>
  <si>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</si>
  <si>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</si>
  <si>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</si>
  <si>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</si>
  <si>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</si>
  <si>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</si>
  <si>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</si>
  <si>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</si>
  <si>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</si>
  <si>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</si>
  <si>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</si>
  <si>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</si>
  <si>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</si>
  <si>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</si>
  <si>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</si>
  <si>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</si>
  <si>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</si>
  <si>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</si>
  <si>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</si>
  <si>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</si>
  <si>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</si>
  <si>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</si>
  <si>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</si>
  <si>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</si>
  <si>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</si>
  <si>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</si>
  <si>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</si>
  <si>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</si>
  <si>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</si>
  <si>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</si>
  <si>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</si>
  <si>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</si>
  <si>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</si>
  <si>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</si>
  <si>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</si>
  <si>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</si>
  <si>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</si>
  <si>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</si>
  <si>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</si>
  <si>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</si>
  <si>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</si>
  <si>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</si>
  <si>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</si>
  <si>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</si>
  <si>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</si>
  <si>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</si>
  <si>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</si>
  <si>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</si>
  <si>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</si>
  <si>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</si>
  <si>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</si>
  <si>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</si>
  <si>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</si>
  <si>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</si>
  <si>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</si>
  <si>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</si>
  <si>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</si>
  <si>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</si>
  <si>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</si>
  <si>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</si>
  <si>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</si>
  <si>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</si>
  <si>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</si>
  <si>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</si>
  <si>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</si>
  <si>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</si>
  <si>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</si>
  <si>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</si>
  <si>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</si>
  <si>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</si>
  <si>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</si>
  <si>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</si>
  <si>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</si>
  <si>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</si>
  <si>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</si>
  <si>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</si>
  <si>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</si>
  <si>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</si>
  <si>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</si>
  <si>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</si>
  <si>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</si>
  <si>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</si>
  <si>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</si>
  <si>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</si>
  <si>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</si>
  <si>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</si>
  <si>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</si>
  <si>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</si>
  <si>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</si>
  <si>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</si>
  <si>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</si>
  <si>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</si>
  <si>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</si>
  <si>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</si>
  <si>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</si>
  <si>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</si>
  <si>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</si>
  <si>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</si>
  <si>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</si>
  <si>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</si>
  <si>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</si>
  <si>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</si>
  <si>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</si>
  <si>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</si>
  <si>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</si>
  <si>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</si>
  <si>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</si>
  <si>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</si>
  <si>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</si>
  <si>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</si>
  <si>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</si>
  <si>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</si>
  <si>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</si>
  <si>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</si>
  <si>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</si>
  <si>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</si>
  <si>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</si>
  <si>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</si>
  <si>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</si>
  <si>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</si>
  <si>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</si>
  <si>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</si>
  <si>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</si>
  <si>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</si>
  <si>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</si>
  <si>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</si>
  <si>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</si>
  <si>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</si>
  <si>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</si>
  <si>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</si>
  <si>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</si>
  <si>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</si>
  <si>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</si>
  <si>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</si>
  <si>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</si>
  <si>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</si>
  <si>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</si>
  <si>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</si>
  <si>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</si>
  <si>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</si>
  <si>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</si>
  <si>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</si>
  <si>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</si>
  <si>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</si>
  <si>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</si>
  <si>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</si>
  <si>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</si>
  <si>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</si>
  <si>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</si>
  <si>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</si>
  <si>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</si>
  <si>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</si>
  <si>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</si>
  <si>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</si>
  <si>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</si>
  <si>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</si>
  <si>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</si>
  <si>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</si>
  <si>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</si>
  <si>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</si>
  <si>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</si>
  <si>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</si>
  <si>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</si>
  <si>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</si>
  <si>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</si>
  <si>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</si>
  <si>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</si>
  <si>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</si>
  <si>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</si>
  <si>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</si>
  <si>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</si>
  <si>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</si>
  <si>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</si>
  <si>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</si>
  <si>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</si>
  <si>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</si>
  <si>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</si>
  <si>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</si>
  <si>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</si>
  <si>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</si>
  <si>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</si>
  <si>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</si>
  <si>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</si>
  <si>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</si>
  <si>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</si>
  <si>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</si>
  <si>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</si>
  <si>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</si>
  <si>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</si>
  <si>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</si>
  <si>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</si>
  <si>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</si>
  <si>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</si>
  <si>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</si>
  <si>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</si>
  <si>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</si>
  <si>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</si>
  <si>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</si>
  <si>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</si>
  <si>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</si>
  <si>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</si>
  <si>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</si>
  <si>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</si>
  <si>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</si>
  <si>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</si>
  <si>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</si>
  <si>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</si>
  <si>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</si>
  <si>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</si>
  <si>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</si>
  <si>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</si>
  <si>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</si>
  <si>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</si>
  <si>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</si>
  <si>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</si>
  <si>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</si>
  <si>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</si>
  <si>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</si>
  <si>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</si>
  <si>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</si>
  <si>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</si>
  <si>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</si>
  <si>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</si>
  <si>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</si>
  <si>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</si>
  <si>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</si>
  <si>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</si>
  <si>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</si>
  <si>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</si>
  <si>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</si>
  <si>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</si>
  <si>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</si>
  <si>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</si>
  <si>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</si>
  <si>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</si>
  <si>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</si>
  <si>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</si>
  <si>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</si>
  <si>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</si>
  <si>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</si>
  <si>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</si>
  <si>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</si>
  <si>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</si>
  <si>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</si>
  <si>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</si>
  <si>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</si>
  <si>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</si>
  <si>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</si>
  <si>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</si>
  <si>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</si>
  <si>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</si>
  <si>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</si>
  <si>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</si>
  <si>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</si>
  <si>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</si>
  <si>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</si>
  <si>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</si>
  <si>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</si>
  <si>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</si>
  <si>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</si>
  <si>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</si>
  <si>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</si>
  <si>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</si>
  <si>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</si>
  <si>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</si>
  <si>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</si>
  <si>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</si>
  <si>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</si>
  <si>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</si>
  <si>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</si>
  <si>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</si>
  <si>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</si>
  <si>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</si>
  <si>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</si>
  <si>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</si>
  <si>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</si>
  <si>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</si>
  <si>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</si>
  <si>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</si>
  <si>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</si>
  <si>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</si>
  <si>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</si>
  <si>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</si>
  <si>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</si>
  <si>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</si>
  <si>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</si>
  <si>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</si>
  <si>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</si>
  <si>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</si>
  <si>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</si>
  <si>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</si>
  <si>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</si>
  <si>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</si>
  <si>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</si>
  <si>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</si>
  <si>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</si>
  <si>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</si>
  <si>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</si>
  <si>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</si>
  <si>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</si>
  <si>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</si>
  <si>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</si>
  <si>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</si>
  <si>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</si>
  <si>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</si>
  <si>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</si>
  <si>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</si>
  <si>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</si>
  <si>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</si>
  <si>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</si>
  <si>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</si>
  <si>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</si>
  <si>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</si>
  <si>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</si>
  <si>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</si>
  <si>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</si>
  <si>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</si>
  <si>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</si>
  <si>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</si>
  <si>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</si>
  <si>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</si>
  <si>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</si>
  <si>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</si>
  <si>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</si>
  <si>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</si>
  <si>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</si>
  <si>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</si>
  <si>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</si>
  <si>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</si>
  <si>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</si>
  <si>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</si>
  <si>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</si>
  <si>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</si>
  <si>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</si>
  <si>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</si>
  <si>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</si>
  <si>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</si>
  <si>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</si>
  <si>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</si>
  <si>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</si>
  <si>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</si>
  <si>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</si>
  <si>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</si>
  <si>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</si>
  <si>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</si>
  <si>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</si>
  <si>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</si>
  <si>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</si>
  <si>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</si>
  <si>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</si>
  <si>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</si>
  <si>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</si>
  <si>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</si>
  <si>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</si>
  <si>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</si>
  <si>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</si>
  <si>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</si>
  <si>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</si>
  <si>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</si>
  <si>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</si>
  <si>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</si>
  <si>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</si>
  <si>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</si>
  <si>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</si>
  <si>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</si>
  <si>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</si>
  <si>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</si>
  <si>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</si>
  <si>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</si>
  <si>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</si>
  <si>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</si>
  <si>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</si>
  <si>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</si>
  <si>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</si>
  <si>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</si>
  <si>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</si>
  <si>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</si>
  <si>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</si>
  <si>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</si>
  <si>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</si>
  <si>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</si>
  <si>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</si>
  <si>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</si>
  <si>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</si>
  <si>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</si>
  <si>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</si>
  <si>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</si>
  <si>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</si>
  <si>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</si>
  <si>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</si>
  <si>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</si>
  <si>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</si>
  <si>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</si>
  <si>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</si>
  <si>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</si>
  <si>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</si>
  <si>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</si>
  <si>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</si>
  <si>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</si>
  <si>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</si>
  <si>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</si>
  <si>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</si>
  <si>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</si>
  <si>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</si>
  <si>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</si>
  <si>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</si>
  <si>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</si>
  <si>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</si>
  <si>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</si>
  <si>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</si>
  <si>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</si>
  <si>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</si>
  <si>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</si>
  <si>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</si>
  <si>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</si>
  <si>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</si>
  <si>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</si>
  <si>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</si>
  <si>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</si>
  <si>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</si>
  <si>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</si>
  <si>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</si>
  <si>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</si>
  <si>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</si>
  <si>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</si>
  <si>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</si>
  <si>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</si>
  <si>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</si>
  <si>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</si>
  <si>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</si>
  <si>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</si>
  <si>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</si>
  <si>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</si>
  <si>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</si>
  <si>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</si>
  <si>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</si>
  <si>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</si>
  <si>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</si>
  <si>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</si>
  <si>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</si>
  <si>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</si>
  <si>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</si>
  <si>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</si>
  <si>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</si>
  <si>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</si>
  <si>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</si>
  <si>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</si>
  <si>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</si>
  <si>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</si>
  <si>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</si>
  <si>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</si>
  <si>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</si>
  <si>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</si>
  <si>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</si>
  <si>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</si>
  <si>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</si>
  <si>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</si>
  <si>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</si>
  <si>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</si>
  <si>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</si>
  <si>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</si>
  <si>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</si>
  <si>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</si>
  <si>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</si>
  <si>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</si>
  <si>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</si>
  <si>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</si>
  <si>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</si>
  <si>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</si>
  <si>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</si>
  <si>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</si>
  <si>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</si>
  <si>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</si>
  <si>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</si>
  <si>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</si>
  <si>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</si>
  <si>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</si>
  <si>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</si>
  <si>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</si>
  <si>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</si>
  <si>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</si>
  <si>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</si>
  <si>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</si>
  <si>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</si>
  <si>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</si>
  <si>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</si>
  <si>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</si>
  <si>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</si>
  <si>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</si>
  <si>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</si>
  <si>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</si>
  <si>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</si>
  <si>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</si>
  <si>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</si>
  <si>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</si>
  <si>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</si>
  <si>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</si>
  <si>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</si>
  <si>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</si>
  <si>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</si>
  <si>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</si>
  <si>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</si>
  <si>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</si>
  <si>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</si>
  <si>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</si>
  <si>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</si>
  <si>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</si>
  <si>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</si>
  <si>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</si>
  <si>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</si>
  <si>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</si>
  <si>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</si>
  <si>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</si>
  <si>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</si>
  <si>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</si>
  <si>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</si>
  <si>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</si>
  <si>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</si>
  <si>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</si>
  <si>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</si>
  <si>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</si>
  <si>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</si>
  <si>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</si>
  <si>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</si>
  <si>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</si>
  <si>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</si>
  <si>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</si>
  <si>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</si>
  <si>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</si>
  <si>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</si>
  <si>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</si>
  <si>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</si>
  <si>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</si>
  <si>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</si>
  <si>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</si>
  <si>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</si>
  <si>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</si>
  <si>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</si>
  <si>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</si>
  <si>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</si>
  <si>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</si>
  <si>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</si>
  <si>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</si>
  <si>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</si>
  <si>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</si>
  <si>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</si>
  <si>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</si>
  <si>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</si>
  <si>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</si>
  <si>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</si>
  <si>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</si>
  <si>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</si>
  <si>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</si>
  <si>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</si>
  <si>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</si>
  <si>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</si>
  <si>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</si>
  <si>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</si>
  <si>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</si>
  <si>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</si>
  <si>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</si>
  <si>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</si>
  <si>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</si>
  <si>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</si>
  <si>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</si>
  <si>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</si>
  <si>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</si>
  <si>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</si>
  <si>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</si>
  <si>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</si>
  <si>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</si>
  <si>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</si>
  <si>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</si>
  <si>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</si>
  <si>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</si>
  <si>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</si>
  <si>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</si>
  <si>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</si>
  <si>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</si>
  <si>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</si>
  <si>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</si>
  <si>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</si>
  <si>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</si>
  <si>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</si>
  <si>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</si>
  <si>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</si>
  <si>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</si>
  <si>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</si>
  <si>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</si>
  <si>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</si>
  <si>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</si>
  <si>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</si>
  <si>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</si>
  <si>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</si>
  <si>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</si>
  <si>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</si>
  <si>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</si>
  <si>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</si>
  <si>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</si>
  <si>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</si>
  <si>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</si>
  <si>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</si>
  <si>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</si>
  <si>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</si>
  <si>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</si>
  <si>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</si>
  <si>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</si>
  <si>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</si>
  <si>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</si>
  <si>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</si>
  <si>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</si>
  <si>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</si>
  <si>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</si>
  <si>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</si>
  <si>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</si>
  <si>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</si>
  <si>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</si>
  <si>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</si>
  <si>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</si>
  <si>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</si>
  <si>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</si>
  <si>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</si>
  <si>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</si>
  <si>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</si>
  <si>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</si>
  <si>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</si>
  <si>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</si>
  <si>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</si>
  <si>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</si>
  <si>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</si>
  <si>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</si>
  <si>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</si>
  <si>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</si>
  <si>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</si>
  <si>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</si>
  <si>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</si>
  <si>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</si>
  <si>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</si>
  <si>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</si>
  <si>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</si>
  <si>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</si>
  <si>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</si>
  <si>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</si>
  <si>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</si>
  <si>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</si>
  <si>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</si>
  <si>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</si>
  <si>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</si>
  <si>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</si>
  <si>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</si>
  <si>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</si>
  <si>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</si>
  <si>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</si>
  <si>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</si>
  <si>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</si>
  <si>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</si>
  <si>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</si>
  <si>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</si>
  <si>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</si>
  <si>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</si>
  <si>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</si>
  <si>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</si>
  <si>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</si>
  <si>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</si>
  <si>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</si>
  <si>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</si>
  <si>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</si>
  <si>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</si>
  <si>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</si>
  <si>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</si>
  <si>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</si>
  <si>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</si>
  <si>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</si>
  <si>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</si>
  <si>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</si>
  <si>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</si>
  <si>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</si>
  <si>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</si>
  <si>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</si>
  <si>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</si>
  <si>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</si>
  <si>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</si>
  <si>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</si>
  <si>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</si>
  <si>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</si>
  <si>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</si>
  <si>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</si>
  <si>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</si>
  <si>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</si>
  <si>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</si>
  <si>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</si>
  <si>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</si>
  <si>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</si>
  <si>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</si>
  <si>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</si>
  <si>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</si>
  <si>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</si>
  <si>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</si>
  <si>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</si>
  <si>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</si>
  <si>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</si>
  <si>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</si>
  <si>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</si>
  <si>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</si>
  <si>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</si>
  <si>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</si>
  <si>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</si>
  <si>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</si>
  <si>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</si>
  <si>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</si>
  <si>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</si>
  <si>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</si>
  <si>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</si>
  <si>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</si>
  <si>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</si>
  <si>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</si>
  <si>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</si>
  <si>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</si>
  <si>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</si>
  <si>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</si>
  <si>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</si>
  <si>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</si>
  <si>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</si>
  <si>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</si>
  <si>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</si>
  <si>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</si>
  <si>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</si>
  <si>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</si>
  <si>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</si>
  <si>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</si>
  <si>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</si>
  <si>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</si>
  <si>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</si>
  <si>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</si>
  <si>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</si>
  <si>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</si>
  <si>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</si>
  <si>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</si>
  <si>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</si>
  <si>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</si>
  <si>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</si>
  <si>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</si>
  <si>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</si>
  <si>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</si>
  <si>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</si>
  <si>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</si>
  <si>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</si>
  <si>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</si>
  <si>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</si>
  <si>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</si>
  <si>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</si>
  <si>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</si>
  <si>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</si>
  <si>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</si>
  <si>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</si>
  <si>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</si>
  <si>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</si>
  <si>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</si>
  <si>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</si>
  <si>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</si>
  <si>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</si>
  <si>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</si>
  <si>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</si>
  <si>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</si>
  <si>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</si>
  <si>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</si>
  <si>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</si>
  <si>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</si>
  <si>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</si>
  <si>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</si>
  <si>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</si>
  <si>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</si>
  <si>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</si>
  <si>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</si>
  <si>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</si>
  <si>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</si>
  <si>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</si>
  <si>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</si>
  <si>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</si>
  <si>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</si>
  <si>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</si>
  <si>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</si>
  <si>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</si>
  <si>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</si>
  <si>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</si>
  <si>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</si>
  <si>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</si>
  <si>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</si>
  <si>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</si>
  <si>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</si>
  <si>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</si>
  <si>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</si>
  <si>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</si>
  <si>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</si>
  <si>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</si>
  <si>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</si>
  <si>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</si>
  <si>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</si>
  <si>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</si>
  <si>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</si>
  <si>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</si>
  <si>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</si>
  <si>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</si>
  <si>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</si>
  <si>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</si>
  <si>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</si>
  <si>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</si>
  <si>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</si>
  <si>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</si>
  <si>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</si>
  <si>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</si>
  <si>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</si>
  <si>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</si>
  <si>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</si>
  <si>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</si>
  <si>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</si>
  <si>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</si>
  <si>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</si>
  <si>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</si>
  <si>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</si>
  <si>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</si>
  <si>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</si>
  <si>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</si>
  <si>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</si>
  <si>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</si>
  <si>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</si>
  <si>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</si>
  <si>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</si>
  <si>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</si>
  <si>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</si>
  <si>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</si>
  <si>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</si>
  <si>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</si>
  <si>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</si>
  <si>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</si>
  <si>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</si>
  <si>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</si>
  <si>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</si>
  <si>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</si>
  <si>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</si>
  <si>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</si>
  <si>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</si>
  <si>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</si>
  <si>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</si>
  <si>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</si>
  <si>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</si>
  <si>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</si>
  <si>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</si>
  <si>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</si>
  <si>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</si>
  <si>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</si>
  <si>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</si>
  <si>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</si>
  <si>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</si>
  <si>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</si>
  <si>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</si>
  <si>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</si>
  <si>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</si>
  <si>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</si>
  <si>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</si>
  <si>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</si>
  <si>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</si>
  <si>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</si>
  <si>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</si>
  <si>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</si>
  <si>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</si>
  <si>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</si>
  <si>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</si>
  <si>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</si>
  <si>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</si>
  <si>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</si>
  <si>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</si>
  <si>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</si>
  <si>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</si>
  <si>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</si>
  <si>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</si>
  <si>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</si>
  <si>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</si>
  <si>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</si>
  <si>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</si>
  <si>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</si>
  <si>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</si>
  <si>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</si>
  <si>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</si>
  <si>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</si>
  <si>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</si>
  <si>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</si>
  <si>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</si>
  <si>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</si>
  <si>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</si>
  <si>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</si>
  <si>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</si>
  <si>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</si>
  <si>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</si>
  <si>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</si>
  <si>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</si>
  <si>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</si>
  <si>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</si>
  <si>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</si>
  <si>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</si>
  <si>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</si>
  <si>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</si>
  <si>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</si>
  <si>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</si>
  <si>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</si>
  <si>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</si>
  <si>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</si>
  <si>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</si>
  <si>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</si>
  <si>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</si>
  <si>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</si>
  <si>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</si>
  <si>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</si>
  <si>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</si>
  <si>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</si>
  <si>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</si>
  <si>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</si>
  <si>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</si>
  <si>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</si>
  <si>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</si>
  <si>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</si>
  <si>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</si>
  <si>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</si>
  <si>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</si>
  <si>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</si>
  <si>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</si>
  <si>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</si>
  <si>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</si>
  <si>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</si>
  <si>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</si>
  <si>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</si>
  <si>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</si>
  <si>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</si>
  <si>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</si>
  <si>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</si>
  <si>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</si>
  <si>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</si>
  <si>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</si>
  <si>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</si>
  <si>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</si>
  <si>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</si>
  <si>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</si>
  <si>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</si>
  <si>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</si>
  <si>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</si>
  <si>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</si>
  <si>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</si>
  <si>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</si>
  <si>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</si>
  <si>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</si>
  <si>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</si>
  <si>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</si>
  <si>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</si>
  <si>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</si>
  <si>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</si>
  <si>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</si>
  <si>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</si>
  <si>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</si>
  <si>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</si>
  <si>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</si>
  <si>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</si>
  <si>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</si>
  <si>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</si>
  <si>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</si>
  <si>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</si>
  <si>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</si>
  <si>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</si>
  <si>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</si>
  <si>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</si>
  <si>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</si>
  <si>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</si>
  <si>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</si>
  <si>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</si>
  <si>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</si>
  <si>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</si>
  <si>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</si>
  <si>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</si>
  <si>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</si>
  <si>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</si>
  <si>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</si>
  <si>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</si>
  <si>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</si>
  <si>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</si>
  <si>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</si>
  <si>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</si>
  <si>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</si>
  <si>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</si>
  <si>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</si>
  <si>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</si>
  <si>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</si>
  <si>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</si>
  <si>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</si>
  <si>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</si>
  <si>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</si>
  <si>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</si>
  <si>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</si>
  <si>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</si>
  <si>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</si>
  <si>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</si>
  <si>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</si>
  <si>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</si>
  <si>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</si>
  <si>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</si>
  <si>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</si>
  <si>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</si>
  <si>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</si>
  <si>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</si>
  <si>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</si>
  <si>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</si>
  <si>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</si>
  <si>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</si>
  <si>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</si>
  <si>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</si>
  <si>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</si>
  <si>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</si>
  <si>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</si>
  <si>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</si>
  <si>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</si>
  <si>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</si>
  <si>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</si>
  <si>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</si>
  <si>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</si>
  <si>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</si>
  <si>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</si>
  <si>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</si>
  <si>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</si>
  <si>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</si>
  <si>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</si>
  <si>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</si>
  <si>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</si>
  <si>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</si>
  <si>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</si>
  <si>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</si>
  <si>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</si>
  <si>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</si>
  <si>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</si>
  <si>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</si>
  <si>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</si>
  <si>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</si>
  <si>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</si>
  <si>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</si>
  <si>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</si>
  <si>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</si>
  <si>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</si>
  <si>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</si>
  <si>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</si>
  <si>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</si>
  <si>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</si>
  <si>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</si>
  <si>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</si>
  <si>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</si>
  <si>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</si>
  <si>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</si>
  <si>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</si>
  <si>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</si>
  <si>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</si>
  <si>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</si>
  <si>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</si>
  <si>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</si>
  <si>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</si>
  <si>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</si>
  <si>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</si>
  <si>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</si>
  <si>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</si>
  <si>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</si>
  <si>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</si>
  <si>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</si>
  <si>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</si>
  <si>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</si>
  <si>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</si>
  <si>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</si>
  <si>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</si>
  <si>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</si>
  <si>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</si>
  <si>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</si>
  <si>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</si>
  <si>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</si>
  <si>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</si>
  <si>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</si>
  <si>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</si>
  <si>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</si>
  <si>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</si>
  <si>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</si>
  <si>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</si>
  <si>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</si>
  <si>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</si>
  <si>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</si>
  <si>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</si>
  <si>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</si>
  <si>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</si>
  <si>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</si>
  <si>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</si>
  <si>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</si>
  <si>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</si>
  <si>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</si>
  <si>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</si>
  <si>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</si>
  <si>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</si>
  <si>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</si>
  <si>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</si>
  <si>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</si>
  <si>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</si>
  <si>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</si>
  <si>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</si>
  <si>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</si>
  <si>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</si>
  <si>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</si>
  <si>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</si>
  <si>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</si>
  <si>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</si>
  <si>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</si>
  <si>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</si>
  <si>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</si>
  <si>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</si>
  <si>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</si>
  <si>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</si>
  <si>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</si>
  <si>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</si>
  <si>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</si>
  <si>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</si>
  <si>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</si>
  <si>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</si>
  <si>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</si>
  <si>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</si>
  <si>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</si>
  <si>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</si>
  <si>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</si>
  <si>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</si>
  <si>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</si>
  <si>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</si>
  <si>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</si>
  <si>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</si>
  <si>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</si>
  <si>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</si>
  <si>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</si>
  <si>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</si>
  <si>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</si>
  <si>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</si>
  <si>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</si>
  <si>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</si>
  <si>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</si>
  <si>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</si>
  <si>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</si>
  <si>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</si>
  <si>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</si>
  <si>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</si>
  <si>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</si>
  <si>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</si>
  <si>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</si>
  <si>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</si>
  <si>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</si>
  <si>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</si>
  <si>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</si>
  <si>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</si>
  <si>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</si>
  <si>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</si>
  <si>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</si>
  <si>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</si>
  <si>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</si>
  <si>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</si>
  <si>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</si>
  <si>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</si>
  <si>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</si>
  <si>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</si>
  <si>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</si>
  <si>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</si>
  <si>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</si>
  <si>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</si>
  <si>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</si>
  <si>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</si>
  <si>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</si>
  <si>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</si>
  <si>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</si>
  <si>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</si>
  <si>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</si>
  <si>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</si>
  <si>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</si>
  <si>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</si>
  <si>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</si>
  <si>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</si>
  <si>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</si>
  <si>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</si>
  <si>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</si>
  <si>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</si>
  <si>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</si>
  <si>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</si>
  <si>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</si>
  <si>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</si>
  <si>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</si>
  <si>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</si>
  <si>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</si>
  <si>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</si>
  <si>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</si>
  <si>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</si>
  <si>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</si>
  <si>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</si>
  <si>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</si>
  <si>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</si>
  <si>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</si>
  <si>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</si>
  <si>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</si>
  <si>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</si>
  <si>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</si>
  <si>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</si>
  <si>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</si>
  <si>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</si>
  <si>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</si>
  <si>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</si>
  <si>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</si>
  <si>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</si>
  <si>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</si>
  <si>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</si>
  <si>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</si>
  <si>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</si>
  <si>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</si>
  <si>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</si>
  <si>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</si>
  <si>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</si>
  <si>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</si>
  <si>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</si>
  <si>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</si>
  <si>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</si>
  <si>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</si>
  <si>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</si>
  <si>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</si>
  <si>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</si>
  <si>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</si>
  <si>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</si>
  <si>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</si>
  <si>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</si>
  <si>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</si>
  <si>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</si>
  <si>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</si>
  <si>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</si>
  <si>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</si>
  <si>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</si>
  <si>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</si>
  <si>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</si>
  <si>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</si>
  <si>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</si>
  <si>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</si>
  <si>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</si>
  <si>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</si>
  <si>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</si>
  <si>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</si>
  <si>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</si>
  <si>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</si>
  <si>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</si>
  <si>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</si>
  <si>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</si>
  <si>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</si>
  <si>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</si>
  <si>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</si>
  <si>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</si>
  <si>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</si>
  <si>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</si>
  <si>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</si>
  <si>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</si>
  <si>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</si>
  <si>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</si>
  <si>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</si>
  <si>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</si>
  <si>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</si>
  <si>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</si>
  <si>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</si>
  <si>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</si>
  <si>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</si>
  <si>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</si>
  <si>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</si>
  <si>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</si>
  <si>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</si>
  <si>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</si>
  <si>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</si>
  <si>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</si>
  <si>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</si>
  <si>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</si>
  <si>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</si>
  <si>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</si>
  <si>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</si>
  <si>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</si>
  <si>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</si>
  <si>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</si>
  <si>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</si>
  <si>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</si>
  <si>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</si>
  <si>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</si>
  <si>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</si>
  <si>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</si>
  <si>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</si>
  <si>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</si>
  <si>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</si>
  <si>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</si>
  <si>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</si>
  <si>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</si>
  <si>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</si>
  <si>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</si>
  <si>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</si>
  <si>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</si>
  <si>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</si>
  <si>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</si>
  <si>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</si>
  <si>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</si>
  <si>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</si>
  <si>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</si>
  <si>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</si>
  <si>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</si>
  <si>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</si>
  <si>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</si>
  <si>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</si>
  <si>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</si>
  <si>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</si>
  <si>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</si>
  <si>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</si>
  <si>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</si>
  <si>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</si>
  <si>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</si>
  <si>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</si>
  <si>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</si>
  <si>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</si>
  <si>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</si>
  <si>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</si>
  <si>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</si>
  <si>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</si>
  <si>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</si>
  <si>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</si>
  <si>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</si>
  <si>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</si>
  <si>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</si>
  <si>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</si>
  <si>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</si>
  <si>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</si>
  <si>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</si>
  <si>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</si>
  <si>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</si>
  <si>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</si>
  <si>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</si>
  <si>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</si>
  <si>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</si>
  <si>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</si>
  <si>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</si>
  <si>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</si>
  <si>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</si>
  <si>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</si>
  <si>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</si>
  <si>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</si>
  <si>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</si>
  <si>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</si>
  <si>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</si>
  <si>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</si>
  <si>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</si>
  <si>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</si>
  <si>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</si>
  <si>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</si>
  <si>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</si>
  <si>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</si>
  <si>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</si>
  <si>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</si>
  <si>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</si>
  <si>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</si>
  <si>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</si>
  <si>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</si>
  <si>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</si>
  <si>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</si>
  <si>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</si>
  <si>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</si>
  <si>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</si>
  <si>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</si>
  <si>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</si>
  <si>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</si>
  <si>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</si>
  <si>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</si>
  <si>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</si>
  <si>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</si>
  <si>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</si>
  <si>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</si>
  <si>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</si>
  <si>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</si>
  <si>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</si>
  <si>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</si>
  <si>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</si>
  <si>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</si>
  <si>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</si>
  <si>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</si>
  <si>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</si>
  <si>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</si>
  <si>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</si>
  <si>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</si>
  <si>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</si>
  <si>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</si>
  <si>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</si>
  <si>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</si>
  <si>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</si>
  <si>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</si>
  <si>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</si>
  <si>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</si>
  <si>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</si>
  <si>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</si>
  <si>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</si>
  <si>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</si>
  <si>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</si>
  <si>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</si>
  <si>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</si>
  <si>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</si>
  <si>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</si>
  <si>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</si>
  <si>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</si>
  <si>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</si>
  <si>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</si>
  <si>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</si>
  <si>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</si>
  <si>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</si>
  <si>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</si>
  <si>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</si>
  <si>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</si>
  <si>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</si>
  <si>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</si>
  <si>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</si>
  <si>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</si>
  <si>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</si>
  <si>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</si>
  <si>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</si>
  <si>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</si>
  <si>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</si>
  <si>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</si>
  <si>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</si>
  <si>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</si>
  <si>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</si>
  <si>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</si>
  <si>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</si>
  <si>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</si>
  <si>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</si>
  <si>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</si>
  <si>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</si>
  <si>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</si>
  <si>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</si>
  <si>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</si>
  <si>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</si>
  <si>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</si>
  <si>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</si>
  <si>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</si>
  <si>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</si>
  <si>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</si>
  <si>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</si>
  <si>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</si>
  <si>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</si>
  <si>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</si>
  <si>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</si>
  <si>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</si>
  <si>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</si>
  <si>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</si>
  <si>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</si>
  <si>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</si>
  <si>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</si>
  <si>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</si>
  <si>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</si>
  <si>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</si>
  <si>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</si>
  <si>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</si>
  <si>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</si>
  <si>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</si>
  <si>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</si>
  <si>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</si>
  <si>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</si>
  <si>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</si>
  <si>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</si>
  <si>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</si>
  <si>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</si>
  <si>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</si>
  <si>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</si>
  <si>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</si>
  <si>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</si>
  <si>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</si>
  <si>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</si>
  <si>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</si>
  <si>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</si>
  <si>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</si>
  <si>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</si>
  <si>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</si>
  <si>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</si>
  <si>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</si>
  <si>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</si>
  <si>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</si>
  <si>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</si>
  <si>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</si>
  <si>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</si>
  <si>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</si>
  <si>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</si>
  <si>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</si>
  <si>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</si>
  <si>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</si>
  <si>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</si>
  <si>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</si>
  <si>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</si>
  <si>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</si>
  <si>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</si>
  <si>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</si>
  <si>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</si>
  <si>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</si>
  <si>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</si>
  <si>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</si>
  <si>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</si>
  <si>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</si>
  <si>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</si>
  <si>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</si>
  <si>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</si>
  <si>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</si>
  <si>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</si>
  <si>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</si>
  <si>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</si>
  <si>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</si>
  <si>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</si>
  <si>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</si>
  <si>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</si>
  <si>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</si>
  <si>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</si>
  <si>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</si>
  <si>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</si>
  <si>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</si>
  <si>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</si>
  <si>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</si>
  <si>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</si>
  <si>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</si>
  <si>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</si>
  <si>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</si>
  <si>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</si>
  <si>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</si>
  <si>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</si>
  <si>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</si>
  <si>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</si>
  <si>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</si>
  <si>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</si>
  <si>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</si>
  <si>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</si>
  <si>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</si>
  <si>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</si>
  <si>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</si>
  <si>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</si>
  <si>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</si>
  <si>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</si>
  <si>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</si>
  <si>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</si>
  <si>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</si>
  <si>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</si>
  <si>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</si>
  <si>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</si>
  <si>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</si>
  <si>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</si>
  <si>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</si>
  <si>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</si>
  <si>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</si>
  <si>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</si>
  <si>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</si>
  <si>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</si>
  <si>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</si>
  <si>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</si>
  <si>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</si>
  <si>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</si>
  <si>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</si>
  <si>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</si>
  <si>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</si>
  <si>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</si>
  <si>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</si>
  <si>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</si>
  <si>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</si>
  <si>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</si>
  <si>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</si>
  <si>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</si>
  <si>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</si>
  <si>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</si>
  <si>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</si>
  <si>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</si>
  <si>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</si>
  <si>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</si>
  <si>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</si>
  <si>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</si>
  <si>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</si>
  <si>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</si>
  <si>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</si>
  <si>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</si>
  <si>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</si>
  <si>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</si>
  <si>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</si>
  <si>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</si>
  <si>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</si>
  <si>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</si>
  <si>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</si>
  <si>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</si>
  <si>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</si>
  <si>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</si>
  <si>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</si>
  <si>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</si>
  <si>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</si>
  <si>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</si>
  <si>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</si>
  <si>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</si>
  <si>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</si>
  <si>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</si>
  <si>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</si>
  <si>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</si>
  <si>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</si>
  <si>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</si>
  <si>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</si>
  <si>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</si>
  <si>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</si>
  <si>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</si>
  <si>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</si>
  <si>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</si>
  <si>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</si>
  <si>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</si>
  <si>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</si>
  <si>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</si>
  <si>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</si>
  <si>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</si>
  <si>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</si>
  <si>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</si>
  <si>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</si>
  <si>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</si>
  <si>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</si>
  <si>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</si>
  <si>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</si>
  <si>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</si>
  <si>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</si>
  <si>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</si>
  <si>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</si>
  <si>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</si>
  <si>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</si>
  <si>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</si>
  <si>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</si>
  <si>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</si>
  <si>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</si>
  <si>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</si>
  <si>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</si>
  <si>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</si>
  <si>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</si>
  <si>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</si>
  <si>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</si>
  <si>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</si>
  <si>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</si>
  <si>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</si>
  <si>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</si>
  <si>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</si>
  <si>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</si>
  <si>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</si>
  <si>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</si>
  <si>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</si>
  <si>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</si>
  <si>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</si>
  <si>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</si>
  <si>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</si>
  <si>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</si>
  <si>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</si>
  <si>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</si>
  <si>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</si>
  <si>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</si>
  <si>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</si>
  <si>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</si>
  <si>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</si>
  <si>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</si>
  <si>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</si>
  <si>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</si>
  <si>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</si>
  <si>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</si>
  <si>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</si>
  <si>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</si>
  <si>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</si>
  <si>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</si>
  <si>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</si>
  <si>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</si>
  <si>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</si>
  <si>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</si>
  <si>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</si>
  <si>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</si>
  <si>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</si>
  <si>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</si>
  <si>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</si>
  <si>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</si>
  <si>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</si>
  <si>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</si>
  <si>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</si>
  <si>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</si>
  <si>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</si>
  <si>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</si>
  <si>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</si>
  <si>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</si>
  <si>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</si>
  <si>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</si>
  <si>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</si>
  <si>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</si>
  <si>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</si>
  <si>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</si>
  <si>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</si>
  <si>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</si>
  <si>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</si>
  <si>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</si>
  <si>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</si>
  <si>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</si>
  <si>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</si>
  <si>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</si>
  <si>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</si>
  <si>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</si>
  <si>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</si>
  <si>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</si>
  <si>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</si>
  <si>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</si>
  <si>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</si>
  <si>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</si>
  <si>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</si>
  <si>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</si>
  <si>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</si>
  <si>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</si>
  <si>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</si>
  <si>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</si>
  <si>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</si>
  <si>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</si>
  <si>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</si>
  <si>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</si>
  <si>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</si>
  <si>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</si>
  <si>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</si>
  <si>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</si>
  <si>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</si>
  <si>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</si>
  <si>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</si>
  <si>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</si>
  <si>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</si>
  <si>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</si>
  <si>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</si>
  <si>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</si>
  <si>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</si>
  <si>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</si>
  <si>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</si>
  <si>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</si>
  <si>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</si>
  <si>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</si>
  <si>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</si>
  <si>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</si>
  <si>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</si>
  <si>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</si>
  <si>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</si>
  <si>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</si>
  <si>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</si>
  <si>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</si>
  <si>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</si>
  <si>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</si>
  <si>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</si>
  <si>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</si>
  <si>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</si>
  <si>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</si>
  <si>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</si>
  <si>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</si>
  <si>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</si>
  <si>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</si>
  <si>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</si>
  <si>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</si>
  <si>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</si>
  <si>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</si>
  <si>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</si>
  <si>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</si>
  <si>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</si>
  <si>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</si>
  <si>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</si>
  <si>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</si>
  <si>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</si>
  <si>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</si>
  <si>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</si>
  <si>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</si>
  <si>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</si>
  <si>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</si>
  <si>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</si>
  <si>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</si>
  <si>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</si>
  <si>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</si>
  <si>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</si>
  <si>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</si>
  <si>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</si>
  <si>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</si>
  <si>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</si>
  <si>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</si>
  <si>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</si>
  <si>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</si>
  <si>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</si>
  <si>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</si>
  <si>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</si>
  <si>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</si>
  <si>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</si>
  <si>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</si>
  <si>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</si>
  <si>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</si>
  <si>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</si>
  <si>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</si>
  <si>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</si>
  <si>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</si>
  <si>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</si>
  <si>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</si>
  <si>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</si>
  <si>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</si>
  <si>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</si>
  <si>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</si>
  <si>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</si>
  <si>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</si>
  <si>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</si>
  <si>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</si>
  <si>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</si>
  <si>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</si>
  <si>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</si>
  <si>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</si>
  <si>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</si>
  <si>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</si>
  <si>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</si>
  <si>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</si>
  <si>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</si>
  <si>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</si>
  <si>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</si>
  <si>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</si>
  <si>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</si>
  <si>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</si>
  <si>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</si>
  <si>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</si>
  <si>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</si>
  <si>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</si>
  <si>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</si>
  <si>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</si>
  <si>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</si>
  <si>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</si>
  <si>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</si>
  <si>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</si>
  <si>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</si>
  <si>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</si>
  <si>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</si>
  <si>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</si>
  <si>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</si>
  <si>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</si>
  <si>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</si>
  <si>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</si>
  <si>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</si>
  <si>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</si>
  <si>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</si>
  <si>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</si>
  <si>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</si>
  <si>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</si>
  <si>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</si>
  <si>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</si>
  <si>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</si>
  <si>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</si>
  <si>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</si>
  <si>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</si>
  <si>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</si>
  <si>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</si>
  <si>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</si>
  <si>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</si>
  <si>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</si>
  <si>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</si>
  <si>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</si>
  <si>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</si>
  <si>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</si>
  <si>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</si>
  <si>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</si>
  <si>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</si>
  <si>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</si>
  <si>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</si>
  <si>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</si>
  <si>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</si>
  <si>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</si>
  <si>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</si>
  <si>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</si>
  <si>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</si>
  <si>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</si>
  <si>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</si>
  <si>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</si>
  <si>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</si>
  <si>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</si>
  <si>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</si>
  <si>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</si>
  <si>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</si>
  <si>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</si>
  <si>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</si>
  <si>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</si>
  <si>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</si>
  <si>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</si>
  <si>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</si>
  <si>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</si>
  <si>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</si>
  <si>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</si>
  <si>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</si>
  <si>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</si>
  <si>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</si>
  <si>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</si>
  <si>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</si>
  <si>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</si>
  <si>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</si>
  <si>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</si>
  <si>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</si>
  <si>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</si>
  <si>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</si>
  <si>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</si>
  <si>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</si>
  <si>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</si>
  <si>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</si>
  <si>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</si>
  <si>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</si>
  <si>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</si>
  <si>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</si>
  <si>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</si>
  <si>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</si>
  <si>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</si>
  <si>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</si>
  <si>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</si>
  <si>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</si>
  <si>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</si>
  <si>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</si>
  <si>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</si>
  <si>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</si>
  <si>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</si>
  <si>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</si>
  <si>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</si>
  <si>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</si>
  <si>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</si>
  <si>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</si>
  <si>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</si>
  <si>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</si>
  <si>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</si>
  <si>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</si>
  <si>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</si>
  <si>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</si>
  <si>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</si>
  <si>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</si>
  <si>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</si>
  <si>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</si>
  <si>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</si>
  <si>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</si>
  <si>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</si>
  <si>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</si>
  <si>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</si>
  <si>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</si>
  <si>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</si>
  <si>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</si>
  <si>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</si>
  <si>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</si>
  <si>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</si>
  <si>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</si>
  <si>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</si>
  <si>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</si>
  <si>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</si>
  <si>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</si>
  <si>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</si>
  <si>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</si>
  <si>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</si>
  <si>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</si>
  <si>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</si>
  <si>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</si>
  <si>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</si>
  <si>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</si>
  <si>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</si>
  <si>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</si>
  <si>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</si>
  <si>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</si>
  <si>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</si>
  <si>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</si>
  <si>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</si>
  <si>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</si>
  <si>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</si>
  <si>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</si>
  <si>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</si>
  <si>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</si>
  <si>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</si>
  <si>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</si>
  <si>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</si>
  <si>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</si>
  <si>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</si>
  <si>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</si>
  <si>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</si>
  <si>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</si>
  <si>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</si>
  <si>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</si>
  <si>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</si>
  <si>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</si>
  <si>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</si>
  <si>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</si>
  <si>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</si>
  <si>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</si>
  <si>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</si>
  <si>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</si>
  <si>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</si>
  <si>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</si>
  <si>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</si>
  <si>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</si>
  <si>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</si>
  <si>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</si>
  <si>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</si>
  <si>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</si>
  <si>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</si>
  <si>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</si>
  <si>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</si>
  <si>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</si>
  <si>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</si>
  <si>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</si>
  <si>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</si>
  <si>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</si>
  <si>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</si>
  <si>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</si>
  <si>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</si>
  <si>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</si>
  <si>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</si>
  <si>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</si>
  <si>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</si>
  <si>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</si>
  <si>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</si>
  <si>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</si>
  <si>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</si>
  <si>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</si>
  <si>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</si>
  <si>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</si>
  <si>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</si>
  <si>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</si>
  <si>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</si>
  <si>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</si>
  <si>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</si>
  <si>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</si>
  <si>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</si>
  <si>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</si>
  <si>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</si>
  <si>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</si>
  <si>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</si>
  <si>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</si>
  <si>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</si>
  <si>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</si>
  <si>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</si>
  <si>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</si>
  <si>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</si>
  <si>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</si>
  <si>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</si>
  <si>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</si>
  <si>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</si>
  <si>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</si>
  <si>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</si>
  <si>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</si>
  <si>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</si>
  <si>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</si>
  <si>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</si>
  <si>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</si>
  <si>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</si>
  <si>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</si>
  <si>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</si>
  <si>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</si>
  <si>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</si>
  <si>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</si>
  <si>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</si>
  <si>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</si>
  <si>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</si>
  <si>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</si>
  <si>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</si>
  <si>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</si>
  <si>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</si>
  <si>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</si>
  <si>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</si>
  <si>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</si>
  <si>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</si>
  <si>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</si>
  <si>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</si>
  <si>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</si>
  <si>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</si>
  <si>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</si>
  <si>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</si>
  <si>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</si>
  <si>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</si>
  <si>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</si>
  <si>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</si>
  <si>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</si>
  <si>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</si>
  <si>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</si>
  <si>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</si>
  <si>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</si>
  <si>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</si>
  <si>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</si>
  <si>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</si>
  <si>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</si>
  <si>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</si>
  <si>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</si>
  <si>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</si>
  <si>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</si>
  <si>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</si>
  <si>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</si>
  <si>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</si>
  <si>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</si>
  <si>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</si>
  <si>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</si>
  <si>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</si>
  <si>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</si>
  <si>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</si>
  <si>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</si>
  <si>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</si>
  <si>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</si>
  <si>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</si>
  <si>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</si>
  <si>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</si>
  <si>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</si>
  <si>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</si>
  <si>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</si>
  <si>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</si>
  <si>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</si>
  <si>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</si>
  <si>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</si>
  <si>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</si>
  <si>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</si>
  <si>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</si>
  <si>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</si>
  <si>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</si>
  <si>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</si>
  <si>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</si>
  <si>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</si>
  <si>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</si>
  <si>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</si>
  <si>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</si>
  <si>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</si>
  <si>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</si>
  <si>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</si>
  <si>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</si>
  <si>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</si>
  <si>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</si>
  <si>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</si>
  <si>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</si>
  <si>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</si>
  <si>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</si>
  <si>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</si>
  <si>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</si>
  <si>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</si>
  <si>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</si>
  <si>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</si>
  <si>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</si>
  <si>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</si>
  <si>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</si>
  <si>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</si>
  <si>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</si>
  <si>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</si>
  <si>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</si>
  <si>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</si>
  <si>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</si>
  <si>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</si>
  <si>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</si>
  <si>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</si>
  <si>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</si>
  <si>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</si>
  <si>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</si>
  <si>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</si>
  <si>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</si>
  <si>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</si>
  <si>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</si>
  <si>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</si>
  <si>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</si>
  <si>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</si>
  <si>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</si>
  <si>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</si>
  <si>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</si>
  <si>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</si>
  <si>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</si>
  <si>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</si>
  <si>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</si>
  <si>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</si>
  <si>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</si>
  <si>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</si>
  <si>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</si>
  <si>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</si>
  <si>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</si>
  <si>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</si>
  <si>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</si>
  <si>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</si>
  <si>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</si>
  <si>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</si>
  <si>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</si>
  <si>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</si>
  <si>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</si>
  <si>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</si>
  <si>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</si>
  <si>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</si>
  <si>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</si>
  <si>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</si>
  <si>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</si>
  <si>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</si>
  <si>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</si>
  <si>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</si>
  <si>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</si>
  <si>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</si>
  <si>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</si>
  <si>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</si>
  <si>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</si>
  <si>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</si>
  <si>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</si>
  <si>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</si>
  <si>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</si>
  <si>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</si>
  <si>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</si>
  <si>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</si>
  <si>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</si>
  <si>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</si>
  <si>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</si>
  <si>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</si>
  <si>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</si>
  <si>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</si>
  <si>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</si>
  <si>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</si>
  <si>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</si>
  <si>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</si>
  <si>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</si>
  <si>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</si>
  <si>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</si>
  <si>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</si>
  <si>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</si>
  <si>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</si>
  <si>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</si>
  <si>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</si>
  <si>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</si>
  <si>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</si>
  <si>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</si>
  <si>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</si>
  <si>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</si>
  <si>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</si>
  <si>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</si>
  <si>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</si>
  <si>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</si>
  <si>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</si>
  <si>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</si>
  <si>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</si>
  <si>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</si>
  <si>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</si>
  <si>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</si>
  <si>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</si>
  <si>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</si>
  <si>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</si>
  <si>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</si>
  <si>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</si>
  <si>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</si>
  <si>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</si>
  <si>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</si>
  <si>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</si>
  <si>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</si>
  <si>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</si>
  <si>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</si>
  <si>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</si>
  <si>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</si>
  <si>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</si>
  <si>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</si>
  <si>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</si>
  <si>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</si>
  <si>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</si>
  <si>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</si>
  <si>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</si>
  <si>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</si>
  <si>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</si>
  <si>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</si>
  <si>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</si>
  <si>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</si>
  <si>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</si>
  <si>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</si>
  <si>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</si>
  <si>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</si>
  <si>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</si>
  <si>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</si>
  <si>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</si>
  <si>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</si>
  <si>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</si>
  <si>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</si>
  <si>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</si>
  <si>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</si>
  <si>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</si>
  <si>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</si>
  <si>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</si>
  <si>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</si>
  <si>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</si>
  <si>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</si>
  <si>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</si>
  <si>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</si>
  <si>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</si>
  <si>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</si>
  <si>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</si>
  <si>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</si>
  <si>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</si>
  <si>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</si>
  <si>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</si>
  <si>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</si>
  <si>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</si>
  <si>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</si>
  <si>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</si>
  <si>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</si>
  <si>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</si>
  <si>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</si>
  <si>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</si>
  <si>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</si>
  <si>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</si>
  <si>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</si>
  <si>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</si>
  <si>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</si>
  <si>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</si>
  <si>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</si>
  <si>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</si>
  <si>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</si>
  <si>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</si>
  <si>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</si>
  <si>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</si>
  <si>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</si>
  <si>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</si>
  <si>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</si>
  <si>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</si>
  <si>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</si>
  <si>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</si>
  <si>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</si>
  <si>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</si>
  <si>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</si>
  <si>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</si>
  <si>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</si>
  <si>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</si>
  <si>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</si>
  <si>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</si>
  <si>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</si>
  <si>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</si>
  <si>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</si>
  <si>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</si>
  <si>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</si>
  <si>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</si>
  <si>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</si>
  <si>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</si>
  <si>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</si>
  <si>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</si>
  <si>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</si>
  <si>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</si>
  <si>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</si>
  <si>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</si>
  <si>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</si>
  <si>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</si>
  <si>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</si>
  <si>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</si>
  <si>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</si>
  <si>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</si>
  <si>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</si>
  <si>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</si>
  <si>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</si>
  <si>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</si>
  <si>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</si>
  <si>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</si>
  <si>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</si>
  <si>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</si>
  <si>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</si>
  <si>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</si>
  <si>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</si>
  <si>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</si>
  <si>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</si>
  <si>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</si>
  <si>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</si>
  <si>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</si>
  <si>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</si>
  <si>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</si>
  <si>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</si>
  <si>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</si>
  <si>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</si>
  <si>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</si>
  <si>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</si>
  <si>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</si>
  <si>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</si>
  <si>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</si>
  <si>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</si>
  <si>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</si>
  <si>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</si>
  <si>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</si>
  <si>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</si>
  <si>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</si>
  <si>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</si>
  <si>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</si>
  <si>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</si>
  <si>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</si>
  <si>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</si>
  <si>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</si>
  <si>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</si>
  <si>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</si>
  <si>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</si>
  <si>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</si>
  <si>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</si>
  <si>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</si>
  <si>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</si>
  <si>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</si>
  <si>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</si>
  <si>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</si>
  <si>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</si>
  <si>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</si>
  <si>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</si>
  <si>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</si>
  <si>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</si>
  <si>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</si>
  <si>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</si>
  <si>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</si>
  <si>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</si>
  <si>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</si>
  <si>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</si>
  <si>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</si>
  <si>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</si>
  <si>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</si>
  <si>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</si>
  <si>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</si>
  <si>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</si>
  <si>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</si>
  <si>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</si>
  <si>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</si>
  <si>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</si>
  <si>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</si>
  <si>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</si>
  <si>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</si>
  <si>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</si>
  <si>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</si>
  <si>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</si>
  <si>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</si>
  <si>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</si>
  <si>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</si>
  <si>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</si>
  <si>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</si>
  <si>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</si>
  <si>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</si>
  <si>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</si>
  <si>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</si>
  <si>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</si>
  <si>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</si>
  <si>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</si>
  <si>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</si>
  <si>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</si>
  <si>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</si>
  <si>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</si>
  <si>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</si>
  <si>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</si>
  <si>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</si>
  <si>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</si>
  <si>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</si>
  <si>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</si>
  <si>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</si>
  <si>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</si>
  <si>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</si>
  <si>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</si>
  <si>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</si>
  <si>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</si>
  <si>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</si>
  <si>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</si>
  <si>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</si>
  <si>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</si>
  <si>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</si>
  <si>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</si>
  <si>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</si>
  <si>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</si>
  <si>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</si>
  <si>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</si>
  <si>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</si>
  <si>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</si>
  <si>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</si>
  <si>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</si>
  <si>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</si>
  <si>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</si>
  <si>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</si>
  <si>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</si>
  <si>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</si>
  <si>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</si>
  <si>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</si>
  <si>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</si>
  <si>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</si>
  <si>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</si>
  <si>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</si>
  <si>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</si>
  <si>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</si>
  <si>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</si>
  <si>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</si>
  <si>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</si>
  <si>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</si>
  <si>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</si>
  <si>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</si>
  <si>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</si>
  <si>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</si>
  <si>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</si>
  <si>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</si>
  <si>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</si>
  <si>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</si>
  <si>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</si>
  <si>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</si>
  <si>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</si>
  <si>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</si>
  <si>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</si>
  <si>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</si>
  <si>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</si>
  <si>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</si>
  <si>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</si>
  <si>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</si>
  <si>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</si>
  <si>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</si>
  <si>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</si>
  <si>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</si>
  <si>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</si>
  <si>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</si>
  <si>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</si>
  <si>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</si>
  <si>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</si>
  <si>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</si>
  <si>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</si>
  <si>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</si>
  <si>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</si>
  <si>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</si>
  <si>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</si>
  <si>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</si>
  <si>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</si>
  <si>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</si>
  <si>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</si>
  <si>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</si>
  <si>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</si>
  <si>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</si>
  <si>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</si>
  <si>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</si>
  <si>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</si>
  <si>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</si>
  <si>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</si>
  <si>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</si>
  <si>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</si>
  <si>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</si>
  <si>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</si>
  <si>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</si>
  <si>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</si>
  <si>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</si>
  <si>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</si>
  <si>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</si>
  <si>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</si>
  <si>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</si>
  <si>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</si>
  <si>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</si>
  <si>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</si>
  <si>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</si>
  <si>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</si>
  <si>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</si>
  <si>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</si>
  <si>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</si>
  <si>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</si>
  <si>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</si>
  <si>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</si>
  <si>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</si>
  <si>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</si>
  <si>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</si>
  <si>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</si>
  <si>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</si>
  <si>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</si>
  <si>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</si>
  <si>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</si>
  <si>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</si>
  <si>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</si>
  <si>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</si>
  <si>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</si>
  <si>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</si>
  <si>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</si>
  <si>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</si>
  <si>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</si>
  <si>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</si>
  <si>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</si>
  <si>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</si>
  <si>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</si>
  <si>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</si>
  <si>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</si>
  <si>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</si>
  <si>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</si>
  <si>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</si>
  <si>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</si>
  <si>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</si>
  <si>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</si>
  <si>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</si>
  <si>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</si>
  <si>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</si>
  <si>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</si>
  <si>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</si>
  <si>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</si>
  <si>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</si>
  <si>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</si>
  <si>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</si>
  <si>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</si>
  <si>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</si>
  <si>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</si>
  <si>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</si>
  <si>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</si>
  <si>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</si>
  <si>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</si>
  <si>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</si>
  <si>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</si>
  <si>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</si>
  <si>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</si>
  <si>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</si>
  <si>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</si>
  <si>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</si>
  <si>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</si>
  <si>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</si>
  <si>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</si>
  <si>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</si>
  <si>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</si>
  <si>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</si>
  <si>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</si>
  <si>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</si>
  <si>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</si>
  <si>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</si>
  <si>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</si>
  <si>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</si>
  <si>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</si>
  <si>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</si>
  <si>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</si>
  <si>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</si>
  <si>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</si>
  <si>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</si>
  <si>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</si>
  <si>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</si>
  <si>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</si>
  <si>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</si>
  <si>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</si>
  <si>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</si>
  <si>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</si>
  <si>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</si>
  <si>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</si>
  <si>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</si>
  <si>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</si>
  <si>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</si>
  <si>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</si>
  <si>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</si>
  <si>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</si>
  <si>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</si>
  <si>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</si>
  <si>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</si>
  <si>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</si>
  <si>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</si>
  <si>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</si>
  <si>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</si>
  <si>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</si>
  <si>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</si>
  <si>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</si>
  <si>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</si>
  <si>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</si>
  <si>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</si>
  <si>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</si>
  <si>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</si>
  <si>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</si>
  <si>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</si>
  <si>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</si>
  <si>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</si>
  <si>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</si>
  <si>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</si>
  <si>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</si>
  <si>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</si>
  <si>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</si>
  <si>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</si>
  <si>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</si>
  <si>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</si>
  <si>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</si>
  <si>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</si>
  <si>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</si>
  <si>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</si>
  <si>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</si>
  <si>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</si>
  <si>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</si>
  <si>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</si>
  <si>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</si>
  <si>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</si>
  <si>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</si>
  <si>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</si>
  <si>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</si>
  <si>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</si>
  <si>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</si>
  <si>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</si>
  <si>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</si>
  <si>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</si>
  <si>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</si>
  <si>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</si>
  <si>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</si>
  <si>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</si>
  <si>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</si>
  <si>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</si>
  <si>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</si>
  <si>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</si>
  <si>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</si>
  <si>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</si>
  <si>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</si>
  <si>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</si>
  <si>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</si>
  <si>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</si>
  <si>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</si>
  <si>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</si>
  <si>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</si>
  <si>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</si>
  <si>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</si>
  <si>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</si>
  <si>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</si>
  <si>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</si>
  <si>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</si>
  <si>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</si>
  <si>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</si>
  <si>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</si>
  <si>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</si>
  <si>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</si>
  <si>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</si>
  <si>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</si>
  <si>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</si>
  <si>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</si>
  <si>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</si>
  <si>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</si>
  <si>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</si>
  <si>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</si>
  <si>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</si>
  <si>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</si>
  <si>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</si>
  <si>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</si>
  <si>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</si>
  <si>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</si>
  <si>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</si>
  <si>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</si>
  <si>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</si>
  <si>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</si>
  <si>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</si>
  <si>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</si>
  <si>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</si>
  <si>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</si>
  <si>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</si>
  <si>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</si>
  <si>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</si>
  <si>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</si>
  <si>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</si>
  <si>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</si>
  <si>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</si>
  <si>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</si>
  <si>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</si>
  <si>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</si>
  <si>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</si>
  <si>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</si>
  <si>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</si>
  <si>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</si>
  <si>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</si>
  <si>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</si>
  <si>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</si>
  <si>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</si>
  <si>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</si>
  <si>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</si>
  <si>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</si>
  <si>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</si>
  <si>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</si>
  <si>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</si>
  <si>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</si>
  <si>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</si>
  <si>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</si>
  <si>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</si>
  <si>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</si>
  <si>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</si>
  <si>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</si>
  <si>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</si>
  <si>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</si>
  <si>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</si>
  <si>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</si>
  <si>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</si>
  <si>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</si>
  <si>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</si>
  <si>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</si>
  <si>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</si>
  <si>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</si>
  <si>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</si>
  <si>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</si>
  <si>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</si>
  <si>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</si>
  <si>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</si>
  <si>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</si>
  <si>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</si>
  <si>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</si>
  <si>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</si>
  <si>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</si>
  <si>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</si>
  <si>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</si>
  <si>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</si>
  <si>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</si>
  <si>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</si>
  <si>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</si>
  <si>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</si>
  <si>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</si>
  <si>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</si>
  <si>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</si>
  <si>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</si>
  <si>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</si>
  <si>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</si>
  <si>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</si>
  <si>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</si>
  <si>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</si>
  <si>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</si>
  <si>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</si>
  <si>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</si>
  <si>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</si>
  <si>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</si>
  <si>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</si>
  <si>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</si>
  <si>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</si>
  <si>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</si>
  <si>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</si>
  <si>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</si>
  <si>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</si>
  <si>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</si>
  <si>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</si>
  <si>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</si>
  <si>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</si>
  <si>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</si>
  <si>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</si>
  <si>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</si>
  <si>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</si>
  <si>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</si>
  <si>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</si>
  <si>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</si>
  <si>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</si>
  <si>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</si>
  <si>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</si>
  <si>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</si>
  <si>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</si>
  <si>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</si>
  <si>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</si>
  <si>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</si>
  <si>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</si>
  <si>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</si>
  <si>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</si>
  <si>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</si>
  <si>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</si>
  <si>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</si>
  <si>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</si>
  <si>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</si>
  <si>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</si>
  <si>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</si>
  <si>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</si>
  <si>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</si>
  <si>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</si>
  <si>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</si>
  <si>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</si>
  <si>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</si>
  <si>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</si>
  <si>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</si>
  <si>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</si>
  <si>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</si>
  <si>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</si>
  <si>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</si>
  <si>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</si>
  <si>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</si>
  <si>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</si>
  <si>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</si>
  <si>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</si>
  <si>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</si>
  <si>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</si>
  <si>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</si>
  <si>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</si>
  <si>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</si>
  <si>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</si>
  <si>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</si>
  <si>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</si>
  <si>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</si>
  <si>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</si>
  <si>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</si>
  <si>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</si>
  <si>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</si>
  <si>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</si>
  <si>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</si>
  <si>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</si>
  <si>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</si>
  <si>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</si>
  <si>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</si>
  <si>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</si>
  <si>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</si>
  <si>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</si>
  <si>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</si>
  <si>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</si>
  <si>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</si>
  <si>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</si>
  <si>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</si>
  <si>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</si>
  <si>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</si>
  <si>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</si>
  <si>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</si>
  <si>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</si>
  <si>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</si>
  <si>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</si>
  <si>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</si>
  <si>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</si>
  <si>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</si>
  <si>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</si>
  <si>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</si>
  <si>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</si>
  <si>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</si>
  <si>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</si>
  <si>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</si>
  <si>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</si>
  <si>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</si>
  <si>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</si>
  <si>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</si>
  <si>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</si>
  <si>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</si>
  <si>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</si>
  <si>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</si>
  <si>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</si>
  <si>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</si>
  <si>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</si>
  <si>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</si>
  <si>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</si>
  <si>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</si>
  <si>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</si>
  <si>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</si>
  <si>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</si>
  <si>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</si>
  <si>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</si>
  <si>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</si>
  <si>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</si>
  <si>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</si>
  <si>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</si>
  <si>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</si>
  <si>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</si>
  <si>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</si>
  <si>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</si>
  <si>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</si>
  <si>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</si>
  <si>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</si>
  <si>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</si>
  <si>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</si>
  <si>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</si>
  <si>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</si>
  <si>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</si>
  <si>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</si>
  <si>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</si>
  <si>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</si>
  <si>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</si>
  <si>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</si>
  <si>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</si>
  <si>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</si>
  <si>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</si>
  <si>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</si>
  <si>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</si>
  <si>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</si>
  <si>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</si>
  <si>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</si>
  <si>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</si>
  <si>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</si>
  <si>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</si>
  <si>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</si>
  <si>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</si>
  <si>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</si>
  <si>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</si>
  <si>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</si>
  <si>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</si>
  <si>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</si>
  <si>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</si>
  <si>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</si>
  <si>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</si>
  <si>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</si>
  <si>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</si>
  <si>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</si>
  <si>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</si>
  <si>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</si>
  <si>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</si>
  <si>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</si>
  <si>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</si>
  <si>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</si>
  <si>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</si>
  <si>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</si>
  <si>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</si>
  <si>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</si>
  <si>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</si>
  <si>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</si>
  <si>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</si>
  <si>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</si>
  <si>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</si>
  <si>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</si>
  <si>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</si>
  <si>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</si>
  <si>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</si>
  <si>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</si>
  <si>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</si>
  <si>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</si>
  <si>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</si>
  <si>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</si>
  <si>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</si>
  <si>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</si>
  <si>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</si>
  <si>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</si>
  <si>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</si>
  <si>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</si>
  <si>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</si>
  <si>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</si>
  <si>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</si>
  <si>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</si>
  <si>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</si>
  <si>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</si>
  <si>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</si>
  <si>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</si>
  <si>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</si>
  <si>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</si>
  <si>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</si>
  <si>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</si>
  <si>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</si>
  <si>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</si>
  <si>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</si>
  <si>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</si>
  <si>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</si>
  <si>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</si>
  <si>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</si>
  <si>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</si>
  <si>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</si>
  <si>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</si>
  <si>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</si>
  <si>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</si>
  <si>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</si>
  <si>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</si>
  <si>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</si>
  <si>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</si>
  <si>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</si>
  <si>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</si>
  <si>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</si>
  <si>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</si>
  <si>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</si>
  <si>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</si>
  <si>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</si>
  <si>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</si>
  <si>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</si>
  <si>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</si>
  <si>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</si>
  <si>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</si>
  <si>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</si>
  <si>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</si>
  <si>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</si>
  <si>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</si>
  <si>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</si>
  <si>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</si>
  <si>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</si>
  <si>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</si>
  <si>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</si>
  <si>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</si>
  <si>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</si>
  <si>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</si>
  <si>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</si>
  <si>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</si>
  <si>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</si>
  <si>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</si>
  <si>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</si>
  <si>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</si>
  <si>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</si>
  <si>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</si>
  <si>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</si>
  <si>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</si>
  <si>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</si>
  <si>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</si>
  <si>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</si>
  <si>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</si>
  <si>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</si>
  <si>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</si>
  <si>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</si>
  <si>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</si>
  <si>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</si>
  <si>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</si>
  <si>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</si>
  <si>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</si>
  <si>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</si>
  <si>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</si>
  <si>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</si>
  <si>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</si>
  <si>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</si>
  <si>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</si>
  <si>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</si>
  <si>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</si>
  <si>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</si>
  <si>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</si>
  <si>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</si>
  <si>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</si>
  <si>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</si>
  <si>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</si>
  <si>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</si>
  <si>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</si>
  <si>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</si>
  <si>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</si>
  <si>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</si>
  <si>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</si>
  <si>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</si>
  <si>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</si>
  <si>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</si>
  <si>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</si>
  <si>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</si>
  <si>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</si>
  <si>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</si>
  <si>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</si>
  <si>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</si>
  <si>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</si>
  <si>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</si>
  <si>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</si>
  <si>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</si>
  <si>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</si>
  <si>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</si>
  <si>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</si>
  <si>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</si>
  <si>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</si>
  <si>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</si>
  <si>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</si>
  <si>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</si>
  <si>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</si>
  <si>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</si>
  <si>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</si>
  <si>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</si>
  <si>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</si>
  <si>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</si>
  <si>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</si>
  <si>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</si>
  <si>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</si>
  <si>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</si>
  <si>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</si>
  <si>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</si>
  <si>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</si>
  <si>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</si>
  <si>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</si>
  <si>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</si>
  <si>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</si>
  <si>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</si>
  <si>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</si>
  <si>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</si>
  <si>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</si>
  <si>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</si>
  <si>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</si>
  <si>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</si>
  <si>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</si>
  <si>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</si>
  <si>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</si>
  <si>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</si>
  <si>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</si>
  <si>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</si>
  <si>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</si>
  <si>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</si>
  <si>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</si>
  <si>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</si>
  <si>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</si>
  <si>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</si>
  <si>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</si>
  <si>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</si>
  <si>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</si>
  <si>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</si>
  <si>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</si>
  <si>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</si>
  <si>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</si>
  <si>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</si>
  <si>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</si>
  <si>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</si>
  <si>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</si>
  <si>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</si>
  <si>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</si>
  <si>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</si>
  <si>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</si>
  <si>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</si>
  <si>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</si>
  <si>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</si>
  <si>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</si>
  <si>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</si>
  <si>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</si>
  <si>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</si>
  <si>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</si>
  <si>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</si>
  <si>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</si>
  <si>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</si>
  <si>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</si>
  <si>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</si>
  <si>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</si>
  <si>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</si>
  <si>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</si>
  <si>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</si>
  <si>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</si>
  <si>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</si>
  <si>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</si>
  <si>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</si>
  <si>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</si>
  <si>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</si>
  <si>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</si>
  <si>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</si>
  <si>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</si>
  <si>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</si>
  <si>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</si>
  <si>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</si>
  <si>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</si>
  <si>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</si>
  <si>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</si>
  <si>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</si>
  <si>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</si>
  <si>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</si>
  <si>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</si>
  <si>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</si>
  <si>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</si>
  <si>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</si>
  <si>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</si>
  <si>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</si>
  <si>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</si>
  <si>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</si>
  <si>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</si>
  <si>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</si>
  <si>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</si>
  <si>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</si>
  <si>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</si>
  <si>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</si>
  <si>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</si>
  <si>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</si>
  <si>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</si>
  <si>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</si>
  <si>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</si>
  <si>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</si>
  <si>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</si>
  <si>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</si>
  <si>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</si>
  <si>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</si>
  <si>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</si>
  <si>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</si>
  <si>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</si>
  <si>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</si>
  <si>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</si>
  <si>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</si>
  <si>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</si>
  <si>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</si>
  <si>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</si>
  <si>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</si>
  <si>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</si>
  <si>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</si>
  <si>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</si>
  <si>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</si>
  <si>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</si>
  <si>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</si>
  <si>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</si>
  <si>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</si>
  <si>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</si>
  <si>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</si>
  <si>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</si>
  <si>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</si>
  <si>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</si>
  <si>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</si>
  <si>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</si>
  <si>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</si>
  <si>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</si>
  <si>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</si>
  <si>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</si>
  <si>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</si>
  <si>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</si>
  <si>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</si>
  <si>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</si>
  <si>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</si>
  <si>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</si>
  <si>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</si>
  <si>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</si>
  <si>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</si>
  <si>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</si>
  <si>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</si>
  <si>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</si>
  <si>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</si>
  <si>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</si>
  <si>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</si>
  <si>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</si>
  <si>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</si>
  <si>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</si>
  <si>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</si>
  <si>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</si>
  <si>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</si>
  <si>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</si>
  <si>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</si>
  <si>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</si>
  <si>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</si>
  <si>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</si>
  <si>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</si>
  <si>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</si>
  <si>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</si>
  <si>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</si>
  <si>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</si>
  <si>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</si>
  <si>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</si>
  <si>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</si>
  <si>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</si>
  <si>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</si>
  <si>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</si>
  <si>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</si>
  <si>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</si>
  <si>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</si>
  <si>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</si>
  <si>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</si>
  <si>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</si>
  <si>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</si>
  <si>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</si>
  <si>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</si>
  <si>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</si>
  <si>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</si>
  <si>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</si>
  <si>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</si>
  <si>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</si>
  <si>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</si>
  <si>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</si>
  <si>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</si>
  <si>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</si>
  <si>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</si>
  <si>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</si>
  <si>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</si>
  <si>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</si>
  <si>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</si>
  <si>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</si>
  <si>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</si>
  <si>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</si>
  <si>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</si>
  <si>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</si>
  <si>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</si>
  <si>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</si>
  <si>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</si>
  <si>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</si>
  <si>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</si>
  <si>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</si>
  <si>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</si>
  <si>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</si>
  <si>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</si>
  <si>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</si>
  <si>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</si>
  <si>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</si>
  <si>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</si>
  <si>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</si>
  <si>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</si>
  <si>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</si>
  <si>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</si>
  <si>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</si>
  <si>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</si>
  <si>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</si>
  <si>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</si>
  <si>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</si>
  <si>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</si>
  <si>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</si>
  <si>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</si>
  <si>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</si>
  <si>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</si>
  <si>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</si>
  <si>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</si>
  <si>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</si>
  <si>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</si>
  <si>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</si>
  <si>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</si>
  <si>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</si>
  <si>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</si>
  <si>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</si>
  <si>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</si>
  <si>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</si>
  <si>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</si>
  <si>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</si>
  <si>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</si>
  <si>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</si>
  <si>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</si>
  <si>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</si>
  <si>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</si>
  <si>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</si>
  <si>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</si>
  <si>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</si>
  <si>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</si>
  <si>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</si>
  <si>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</si>
  <si>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</si>
  <si>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</si>
  <si>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</si>
  <si>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</si>
  <si>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</si>
  <si>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</si>
  <si>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</si>
  <si>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</si>
  <si>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</si>
  <si>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</si>
  <si>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</si>
  <si>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</si>
  <si>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</si>
  <si>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</si>
  <si>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</si>
  <si>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</si>
  <si>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</si>
  <si>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</si>
  <si>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</si>
  <si>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</si>
  <si>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</si>
  <si>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</si>
  <si>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</si>
  <si>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</si>
  <si>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</si>
  <si>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</si>
  <si>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</si>
  <si>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</si>
  <si>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</si>
  <si>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</si>
  <si>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</si>
  <si>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</si>
  <si>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</si>
  <si>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</si>
  <si>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</si>
  <si>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</si>
  <si>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</si>
  <si>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</si>
  <si>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</si>
  <si>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</si>
  <si>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</si>
  <si>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</si>
  <si>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</si>
  <si>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</si>
  <si>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</si>
  <si>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</si>
  <si>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</si>
  <si>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</si>
  <si>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</si>
  <si>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</si>
  <si>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</si>
  <si>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</si>
  <si>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</si>
  <si>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</si>
  <si>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</si>
  <si>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</si>
  <si>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</si>
  <si>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</si>
  <si>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</si>
  <si>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</si>
  <si>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</si>
  <si>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</si>
  <si>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</si>
  <si>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</si>
  <si>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</si>
  <si>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</si>
  <si>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</si>
  <si>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</si>
  <si>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</si>
  <si>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</si>
  <si>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</si>
  <si>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</si>
  <si>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</si>
  <si>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</si>
  <si>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</si>
  <si>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</si>
  <si>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</si>
  <si>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</si>
  <si>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</si>
  <si>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</si>
  <si>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</si>
  <si>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</si>
  <si>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</si>
  <si>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</si>
  <si>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</si>
  <si>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</si>
  <si>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</si>
  <si>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</si>
  <si>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</si>
  <si>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</si>
  <si>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</si>
  <si>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</si>
  <si>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</si>
  <si>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</si>
  <si>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</si>
  <si>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</si>
  <si>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</si>
  <si>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</si>
  <si>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</si>
  <si>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</si>
  <si>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</si>
  <si>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</si>
  <si>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</si>
  <si>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</si>
  <si>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</si>
  <si>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</si>
  <si>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</si>
  <si>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</si>
  <si>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</si>
  <si>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</si>
  <si>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</si>
  <si>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</si>
  <si>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</si>
  <si>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</si>
  <si>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</si>
  <si>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</si>
  <si>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</si>
  <si>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</si>
  <si>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</si>
  <si>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</si>
  <si>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</si>
  <si>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</si>
  <si>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</si>
  <si>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</si>
  <si>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</si>
  <si>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</si>
  <si>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</si>
  <si>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</si>
  <si>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</si>
  <si>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</si>
  <si>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</si>
  <si>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</si>
  <si>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</si>
  <si>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</si>
  <si>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</si>
  <si>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</si>
  <si>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</si>
  <si>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</si>
  <si>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</si>
  <si>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</si>
  <si>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</si>
  <si>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</si>
  <si>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</si>
  <si>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</si>
  <si>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</si>
  <si>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</si>
  <si>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</si>
  <si>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</si>
  <si>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</si>
  <si>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</si>
  <si>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</si>
  <si>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</si>
  <si>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</si>
  <si>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</si>
  <si>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</si>
  <si>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</si>
  <si>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</si>
  <si>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</si>
  <si>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</si>
  <si>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</si>
  <si>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</si>
  <si>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</si>
  <si>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</si>
  <si>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</si>
  <si>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</si>
  <si>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</si>
  <si>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</si>
  <si>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</si>
  <si>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</si>
  <si>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</si>
  <si>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</si>
  <si>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</si>
  <si>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</si>
  <si>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</si>
  <si>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</si>
  <si>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</si>
  <si>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</si>
  <si>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</si>
  <si>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</si>
  <si>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</si>
  <si>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</si>
  <si>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</si>
  <si>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</si>
  <si>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</si>
  <si>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</si>
  <si>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</si>
  <si>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</si>
  <si>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</si>
  <si>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</si>
  <si>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</si>
  <si>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</si>
  <si>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</si>
  <si>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</si>
  <si>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</si>
  <si>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</si>
  <si>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</si>
  <si>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</si>
  <si>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</si>
  <si>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</si>
  <si>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</si>
  <si>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</si>
  <si>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</si>
  <si>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</si>
  <si>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</si>
  <si>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</si>
  <si>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</si>
  <si>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</si>
  <si>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</si>
  <si>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</si>
  <si>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</si>
  <si>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</si>
  <si>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</si>
  <si>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</si>
  <si>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</si>
  <si>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</si>
  <si>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</si>
  <si>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</si>
  <si>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</si>
  <si>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</si>
  <si>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</si>
  <si>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</si>
  <si>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</si>
  <si>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</si>
  <si>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</si>
  <si>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</si>
  <si>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</si>
  <si>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</si>
  <si>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</si>
  <si>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</si>
  <si>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</si>
  <si>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</si>
  <si>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</si>
  <si>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</si>
  <si>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</si>
  <si>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</si>
  <si>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</si>
  <si>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</si>
  <si>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</si>
  <si>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</si>
  <si>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</si>
  <si>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</si>
  <si>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</si>
  <si>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</si>
  <si>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</si>
  <si>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</si>
  <si>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</si>
  <si>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</si>
  <si>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</si>
  <si>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</si>
  <si>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</si>
  <si>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</si>
  <si>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</si>
  <si>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</si>
  <si>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</si>
  <si>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</si>
  <si>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</si>
  <si>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</si>
  <si>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</si>
  <si>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</si>
  <si>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</si>
  <si>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</si>
  <si>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</si>
  <si>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</si>
  <si>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</si>
  <si>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</si>
  <si>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</si>
  <si>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</si>
  <si>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</si>
  <si>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</si>
  <si>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</si>
  <si>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</si>
  <si>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</si>
  <si>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</si>
  <si>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</si>
  <si>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</si>
  <si>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</si>
  <si>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</si>
  <si>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</si>
  <si>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</si>
  <si>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</si>
  <si>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</si>
  <si>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</si>
  <si>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</si>
  <si>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</si>
  <si>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</si>
  <si>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</si>
  <si>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</si>
  <si>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</si>
  <si>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</si>
  <si>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</si>
  <si>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</si>
  <si>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</si>
  <si>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</si>
  <si>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</si>
  <si>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</si>
  <si>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</si>
  <si>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</si>
  <si>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</si>
  <si>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</si>
  <si>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</si>
  <si>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</si>
  <si>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</si>
  <si>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</si>
  <si>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</si>
  <si>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</si>
  <si>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</si>
  <si>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</si>
  <si>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</si>
  <si>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</si>
  <si>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</si>
  <si>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</si>
  <si>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</si>
  <si>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</si>
  <si>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</si>
  <si>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</si>
  <si>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</si>
  <si>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</si>
  <si>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</si>
  <si>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</si>
  <si>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</si>
  <si>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</si>
  <si>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</si>
  <si>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</si>
  <si>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</si>
  <si>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</si>
  <si>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</si>
  <si>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</si>
  <si>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</si>
  <si>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</si>
  <si>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</si>
  <si>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</si>
  <si>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</si>
  <si>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</si>
  <si>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</si>
  <si>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</si>
  <si>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</si>
  <si>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</si>
  <si>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</si>
  <si>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</si>
  <si>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</si>
  <si>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</si>
  <si>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</si>
  <si>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</si>
  <si>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</si>
  <si>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</si>
  <si>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</si>
  <si>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</si>
  <si>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</si>
  <si>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</si>
  <si>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</si>
  <si>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</si>
  <si>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</si>
  <si>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</si>
  <si>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</si>
  <si>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</si>
  <si>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</si>
  <si>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</si>
  <si>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</si>
  <si>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</si>
  <si>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</si>
  <si>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</si>
  <si>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</si>
  <si>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</si>
  <si>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</si>
  <si>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</si>
  <si>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</si>
  <si>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</si>
  <si>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</si>
  <si>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</si>
  <si>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</si>
  <si>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</si>
  <si>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</si>
  <si>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</si>
  <si>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</si>
  <si>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</si>
  <si>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</si>
  <si>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</si>
  <si>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</si>
  <si>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</si>
  <si>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</si>
  <si>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</si>
  <si>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</si>
  <si>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</si>
  <si>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</si>
  <si>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</si>
  <si>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</si>
  <si>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</si>
  <si>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</si>
  <si>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</si>
  <si>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</si>
  <si>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</si>
  <si>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</si>
  <si>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</si>
  <si>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</si>
  <si>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</si>
  <si>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</si>
  <si>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</si>
  <si>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</si>
  <si>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</si>
  <si>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</si>
  <si>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</si>
  <si>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</si>
  <si>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</si>
  <si>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</si>
  <si>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</si>
  <si>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</si>
  <si>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</si>
  <si>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</si>
  <si>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</si>
  <si>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</si>
  <si>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</si>
  <si>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</si>
  <si>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</si>
  <si>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</si>
  <si>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</si>
  <si>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</si>
  <si>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</si>
  <si>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</si>
  <si>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</si>
  <si>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</si>
  <si>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</si>
  <si>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</si>
  <si>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</si>
  <si>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</si>
  <si>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</si>
  <si>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</si>
  <si>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</si>
  <si>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</si>
  <si>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</si>
  <si>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</si>
  <si>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</si>
  <si>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</si>
  <si>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</si>
  <si>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</si>
  <si>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</si>
  <si>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</si>
  <si>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</si>
  <si>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</si>
  <si>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</si>
  <si>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</si>
  <si>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</si>
  <si>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</si>
  <si>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</si>
  <si>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</si>
  <si>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</si>
  <si>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</si>
  <si>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</si>
  <si>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</si>
  <si>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</si>
  <si>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</si>
  <si>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</si>
  <si>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</si>
  <si>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</si>
  <si>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</si>
  <si>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</si>
  <si>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</si>
  <si>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</si>
  <si>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</si>
  <si>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</si>
  <si>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</si>
  <si>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</si>
  <si>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</si>
  <si>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</si>
  <si>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</si>
  <si>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</si>
  <si>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</si>
  <si>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</si>
  <si>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</si>
  <si>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</si>
  <si>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</si>
  <si>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</si>
  <si>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</si>
  <si>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</si>
  <si>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</si>
  <si>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</si>
  <si>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</si>
  <si>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</si>
  <si>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</si>
  <si>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</si>
  <si>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</si>
  <si>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</si>
  <si>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</si>
  <si>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</si>
  <si>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</si>
  <si>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</si>
  <si>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</si>
  <si>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</si>
  <si>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</si>
  <si>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</si>
  <si>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</si>
  <si>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</si>
  <si>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</si>
  <si>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</si>
  <si>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</si>
  <si>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</si>
  <si>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</si>
  <si>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</si>
  <si>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</si>
  <si>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</si>
  <si>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</si>
  <si>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</si>
  <si>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</si>
  <si>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</si>
  <si>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</si>
  <si>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</si>
  <si>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</si>
  <si>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</si>
  <si>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</si>
  <si>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</si>
  <si>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</si>
  <si>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</si>
  <si>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</si>
  <si>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</si>
  <si>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</si>
  <si>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</si>
  <si>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</si>
  <si>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</si>
  <si>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</si>
  <si>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</si>
  <si>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</si>
  <si>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</si>
  <si>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</si>
  <si>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</si>
  <si>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</si>
  <si>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</si>
  <si>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</si>
  <si>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</si>
  <si>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</si>
  <si>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</si>
  <si>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</si>
  <si>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</si>
  <si>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</si>
  <si>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</si>
  <si>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</si>
  <si>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</si>
  <si>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</si>
  <si>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</si>
  <si>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</si>
  <si>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</si>
  <si>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</si>
  <si>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</si>
  <si>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</si>
  <si>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</si>
  <si>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</si>
  <si>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</si>
  <si>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</si>
  <si>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</si>
  <si>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</si>
  <si>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</si>
  <si>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</si>
  <si>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</si>
  <si>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</si>
  <si>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</si>
  <si>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</si>
  <si>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</si>
  <si>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</si>
  <si>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</si>
  <si>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</si>
  <si>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</si>
  <si>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</si>
  <si>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</si>
  <si>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</si>
  <si>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</si>
  <si>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</si>
  <si>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</si>
  <si>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</si>
  <si>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</si>
  <si>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</si>
  <si>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</si>
  <si>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</si>
  <si>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</si>
  <si>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</si>
  <si>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</si>
  <si>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</si>
  <si>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</si>
  <si>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</si>
  <si>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</si>
  <si>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</si>
  <si>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</si>
  <si>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</si>
  <si>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</si>
  <si>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</si>
  <si>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</si>
  <si>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</si>
  <si>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</si>
  <si>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</si>
  <si>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</si>
  <si>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</si>
  <si>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</si>
  <si>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</si>
  <si>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</si>
  <si>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</si>
  <si>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</si>
  <si>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</si>
  <si>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</si>
  <si>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</si>
  <si>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</si>
  <si>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</si>
  <si>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</si>
  <si>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</si>
  <si>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</si>
  <si>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</si>
  <si>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</si>
  <si>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</si>
  <si>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</si>
  <si>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</si>
  <si>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</si>
  <si>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</si>
  <si>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</si>
  <si>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</si>
  <si>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</si>
  <si>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</si>
  <si>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</si>
  <si>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</si>
  <si>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</si>
  <si>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</si>
  <si>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</si>
  <si>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</si>
  <si>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</si>
  <si>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</si>
  <si>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</si>
  <si>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</si>
  <si>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</si>
  <si>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</si>
  <si>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</si>
  <si>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</si>
  <si>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</si>
  <si>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</si>
  <si>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</si>
  <si>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</si>
  <si>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</si>
  <si>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</si>
  <si>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</si>
  <si>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</si>
  <si>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</si>
  <si>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</si>
  <si>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</si>
  <si>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</si>
  <si>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</si>
  <si>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</si>
  <si>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</si>
  <si>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</si>
  <si>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</si>
  <si>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</si>
  <si>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</si>
  <si>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</si>
  <si>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</si>
  <si>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</si>
  <si>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</si>
  <si>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</si>
  <si>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</si>
  <si>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</si>
  <si>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</si>
  <si>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</si>
  <si>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</si>
  <si>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</si>
  <si>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</si>
  <si>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</si>
  <si>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</si>
  <si>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</si>
  <si>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</si>
  <si>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</si>
  <si>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</si>
  <si>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</si>
  <si>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</si>
  <si>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</si>
  <si>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</si>
  <si>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</si>
  <si>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</si>
  <si>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</si>
  <si>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</si>
  <si>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</si>
  <si>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</si>
  <si>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</si>
  <si>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</si>
  <si>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</si>
  <si>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</si>
  <si>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</si>
  <si>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</si>
  <si>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</si>
  <si>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</si>
  <si>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</si>
  <si>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</si>
  <si>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</si>
  <si>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</si>
  <si>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</si>
  <si>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</si>
  <si>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</si>
  <si>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</si>
  <si>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</si>
  <si>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</si>
  <si>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</si>
  <si>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</si>
  <si>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</si>
  <si>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</si>
  <si>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</si>
  <si>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</si>
  <si>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</si>
  <si>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</si>
  <si>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</si>
  <si>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</si>
  <si>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</si>
  <si>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</si>
  <si>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</si>
  <si>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</si>
  <si>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</si>
  <si>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</si>
  <si>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</si>
  <si>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</si>
  <si>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</si>
  <si>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</si>
  <si>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</si>
  <si>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</si>
  <si>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</si>
  <si>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</si>
  <si>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</si>
  <si>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</si>
  <si>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</si>
  <si>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</si>
  <si>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</si>
  <si>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</si>
  <si>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</si>
  <si>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</si>
  <si>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</si>
  <si>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</si>
  <si>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</si>
  <si>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</si>
  <si>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</si>
  <si>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</si>
  <si>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</si>
  <si>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</si>
  <si>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</si>
  <si>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</si>
  <si>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</si>
  <si>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</si>
  <si>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</si>
  <si>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</si>
  <si>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</si>
  <si>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</si>
  <si>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</si>
  <si>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</si>
  <si>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</si>
  <si>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</si>
  <si>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</si>
  <si>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</si>
  <si>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</si>
  <si>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</si>
  <si>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</si>
  <si>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</si>
  <si>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</si>
  <si>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</si>
  <si>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</si>
  <si>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</si>
  <si>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</si>
  <si>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</si>
  <si>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</si>
  <si>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</si>
  <si>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</si>
  <si>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</si>
  <si>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</si>
  <si>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</si>
  <si>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</si>
  <si>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</si>
  <si>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</si>
  <si>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</si>
  <si>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</si>
  <si>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</si>
  <si>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</si>
  <si>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</si>
  <si>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</si>
  <si>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</si>
  <si>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</si>
  <si>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</si>
  <si>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</si>
  <si>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</si>
  <si>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</si>
  <si>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</si>
  <si>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</si>
  <si>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</si>
  <si>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</si>
  <si>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</si>
  <si>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</si>
  <si>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</si>
  <si>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</si>
  <si>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</si>
  <si>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</si>
  <si>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</si>
  <si>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</si>
  <si>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</si>
  <si>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</si>
  <si>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</si>
  <si>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</si>
  <si>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</si>
  <si>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</si>
  <si>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</si>
  <si>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</si>
  <si>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</si>
  <si>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</si>
  <si>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</si>
  <si>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</si>
  <si>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</si>
  <si>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</si>
  <si>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</si>
  <si>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</si>
  <si>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</si>
  <si>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</si>
  <si>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</si>
  <si>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</si>
  <si>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</si>
  <si>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</si>
  <si>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</si>
  <si>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</si>
  <si>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</si>
  <si>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</si>
  <si>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</si>
  <si>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</si>
  <si>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</si>
  <si>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</si>
  <si>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</si>
  <si>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</si>
  <si>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</si>
  <si>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</si>
  <si>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</si>
  <si>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</si>
  <si>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</si>
  <si>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</si>
  <si>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</si>
  <si>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</si>
  <si>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</si>
  <si>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</si>
  <si>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</si>
  <si>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</si>
  <si>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</si>
  <si>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</si>
  <si>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</si>
  <si>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</si>
  <si>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</si>
  <si>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</si>
  <si>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</si>
  <si>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</si>
  <si>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</si>
  <si>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</si>
  <si>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</si>
  <si>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</si>
  <si>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</si>
  <si>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</si>
  <si>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</si>
  <si>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</si>
  <si>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</si>
  <si>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</si>
  <si>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</si>
  <si>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</si>
  <si>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</si>
  <si>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</si>
  <si>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</si>
  <si>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</si>
  <si>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</si>
  <si>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</si>
  <si>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</si>
  <si>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</si>
  <si>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</si>
  <si>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</si>
  <si>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</si>
  <si>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</si>
  <si>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</si>
  <si>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</si>
  <si>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</si>
  <si>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</si>
  <si>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</si>
  <si>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</si>
  <si>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</si>
  <si>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</si>
  <si>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</si>
  <si>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</si>
  <si>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</si>
  <si>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</si>
  <si>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</si>
  <si>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</si>
  <si>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</si>
  <si>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</si>
  <si>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</si>
  <si>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</si>
  <si>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</si>
  <si>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</si>
  <si>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</si>
  <si>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</si>
  <si>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</si>
  <si>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</si>
  <si>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</si>
  <si>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</si>
  <si>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</si>
  <si>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</si>
  <si>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</si>
  <si>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</si>
  <si>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</si>
  <si>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</si>
  <si>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</si>
  <si>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</si>
  <si>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</si>
  <si>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</si>
  <si>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</si>
  <si>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</si>
  <si>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</si>
  <si>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</si>
  <si>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</si>
  <si>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</si>
  <si>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</si>
  <si>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</si>
  <si>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</si>
  <si>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</si>
  <si>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</si>
  <si>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</si>
  <si>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</si>
  <si>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</si>
  <si>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</si>
  <si>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</si>
  <si>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</si>
  <si>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</si>
  <si>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</si>
  <si>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</si>
  <si>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</si>
  <si>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</si>
  <si>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</si>
  <si>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</si>
  <si>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</si>
  <si>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</si>
  <si>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</si>
  <si>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</si>
  <si>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</si>
  <si>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</si>
  <si>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</si>
  <si>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</si>
  <si>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</si>
  <si>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</si>
  <si>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</si>
  <si>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</si>
  <si>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</si>
  <si>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</si>
  <si>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</si>
  <si>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</si>
  <si>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</si>
  <si>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</si>
  <si>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</si>
  <si>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</si>
  <si>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</si>
  <si>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</si>
  <si>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</si>
  <si>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</si>
  <si>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</si>
  <si>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</si>
  <si>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</si>
  <si>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</si>
  <si>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</si>
  <si>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</si>
  <si>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</si>
  <si>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</si>
  <si>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</si>
  <si>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</si>
  <si>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</si>
  <si>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</si>
  <si>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</si>
  <si>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</si>
  <si>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</si>
  <si>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</si>
  <si>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</si>
  <si>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</si>
  <si>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</si>
  <si>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</si>
  <si>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</si>
  <si>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</si>
  <si>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</si>
  <si>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</si>
  <si>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</si>
  <si>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</si>
  <si>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</si>
  <si>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</si>
  <si>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</si>
  <si>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</si>
  <si>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</si>
  <si>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</si>
  <si>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</si>
  <si>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</si>
  <si>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</si>
  <si>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</si>
  <si>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</si>
  <si>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</si>
  <si>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</si>
  <si>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</si>
  <si>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</si>
  <si>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</si>
  <si>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</si>
  <si>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</si>
  <si>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</si>
  <si>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</si>
  <si>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</si>
  <si>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</si>
  <si>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</si>
  <si>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</si>
  <si>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</si>
  <si>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</si>
  <si>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</si>
  <si>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</si>
  <si>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</si>
  <si>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</si>
  <si>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</si>
  <si>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</si>
  <si>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</si>
  <si>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</si>
  <si>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</si>
  <si>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</si>
  <si>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</si>
  <si>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</si>
  <si>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</si>
  <si>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</si>
  <si>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</si>
  <si>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</si>
  <si>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</si>
  <si>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</si>
  <si>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</si>
  <si>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</si>
  <si>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</si>
  <si>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</si>
  <si>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</si>
  <si>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</si>
  <si>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</si>
  <si>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</si>
  <si>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</si>
  <si>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</si>
  <si>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</si>
  <si>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</si>
  <si>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</si>
  <si>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</si>
  <si>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</si>
  <si>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</si>
  <si>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</si>
  <si>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</si>
  <si>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</si>
  <si>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</si>
  <si>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</si>
  <si>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</si>
  <si>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</si>
  <si>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</si>
  <si>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</si>
  <si>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</si>
  <si>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</si>
  <si>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</si>
  <si>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</si>
  <si>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</si>
  <si>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</si>
  <si>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</si>
  <si>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</si>
  <si>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</si>
  <si>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</si>
  <si>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</si>
  <si>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</si>
  <si>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</si>
  <si>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</si>
  <si>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</si>
  <si>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</si>
  <si>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</si>
  <si>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</si>
  <si>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</si>
  <si>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</si>
  <si>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</si>
  <si>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</si>
  <si>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</si>
  <si>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</si>
  <si>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</si>
  <si>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</si>
  <si>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</si>
  <si>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</si>
  <si>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</si>
  <si>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</si>
  <si>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</si>
  <si>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</si>
  <si>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</si>
  <si>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</si>
  <si>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</si>
  <si>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</si>
  <si>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</si>
  <si>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</si>
  <si>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</si>
  <si>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</si>
  <si>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</si>
  <si>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</si>
  <si>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</si>
  <si>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</si>
  <si>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</si>
  <si>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</si>
  <si>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</si>
  <si>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</si>
  <si>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</si>
  <si>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</si>
  <si>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</si>
  <si>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</si>
  <si>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</si>
  <si>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</si>
  <si>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</si>
  <si>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</si>
  <si>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</si>
  <si>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</si>
  <si>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</si>
  <si>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</si>
  <si>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</si>
  <si>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</si>
  <si>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</si>
  <si>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</si>
  <si>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</si>
  <si>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</si>
  <si>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</si>
  <si>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</si>
  <si>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</si>
  <si>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</si>
  <si>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</si>
  <si>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</si>
  <si>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</si>
  <si>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</si>
  <si>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</si>
  <si>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</si>
  <si>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</si>
  <si>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</si>
  <si>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</si>
  <si>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</si>
  <si>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</si>
  <si>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</si>
  <si>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</si>
  <si>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</si>
  <si>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</si>
  <si>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</si>
  <si>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</si>
  <si>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</si>
  <si>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</si>
  <si>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</si>
  <si>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</si>
  <si>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</si>
  <si>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</si>
  <si>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</si>
  <si>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</si>
  <si>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</si>
  <si>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</si>
  <si>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</si>
  <si>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</si>
  <si>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</si>
  <si>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</si>
  <si>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</si>
  <si>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</si>
  <si>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</si>
  <si>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</si>
  <si>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</si>
  <si>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</si>
  <si>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</si>
  <si>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</si>
  <si>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</si>
  <si>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</si>
  <si>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</si>
  <si>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</si>
  <si>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</si>
  <si>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</si>
  <si>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</si>
  <si>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</si>
  <si>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</si>
  <si>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</si>
  <si>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</si>
  <si>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</si>
  <si>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</si>
  <si>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</si>
  <si>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</si>
  <si>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</si>
  <si>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</si>
  <si>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</si>
  <si>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</si>
  <si>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</si>
  <si>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</si>
  <si>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</si>
  <si>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</si>
  <si>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</si>
  <si>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</si>
  <si>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</si>
  <si>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</si>
  <si>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</si>
  <si>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</si>
  <si>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</si>
  <si>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</si>
  <si>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</si>
  <si>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</si>
  <si>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</si>
  <si>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</si>
  <si>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</si>
  <si>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</si>
  <si>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</si>
  <si>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</si>
  <si>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</si>
  <si>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</si>
  <si>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</si>
  <si>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</si>
  <si>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</si>
  <si>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</si>
  <si>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</si>
  <si>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</si>
  <si>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</si>
  <si>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</si>
  <si>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</si>
  <si>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</si>
  <si>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</si>
  <si>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</si>
  <si>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</si>
  <si>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</si>
  <si>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</si>
  <si>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</si>
  <si>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</si>
  <si>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</si>
  <si>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</si>
  <si>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</si>
  <si>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</si>
  <si>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</si>
  <si>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</si>
  <si>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</si>
  <si>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</si>
  <si>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</si>
  <si>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</si>
  <si>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</si>
  <si>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</si>
  <si>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</si>
  <si>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</si>
  <si>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</si>
  <si>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</si>
  <si>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</si>
  <si>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</si>
  <si>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</si>
  <si>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</si>
  <si>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</si>
  <si>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</si>
  <si>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</si>
  <si>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</si>
  <si>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</si>
  <si>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</si>
  <si>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</si>
  <si>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</si>
  <si>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</si>
  <si>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</si>
  <si>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</si>
  <si>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</si>
  <si>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</si>
  <si>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</si>
  <si>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</si>
  <si>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</si>
  <si>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</si>
  <si>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</si>
  <si>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</si>
  <si>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</si>
  <si>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</si>
  <si>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</si>
  <si>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</si>
  <si>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</si>
  <si>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</si>
  <si>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</si>
  <si>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</si>
  <si>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</si>
  <si>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</si>
  <si>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</si>
  <si>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</si>
  <si>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</si>
  <si>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</si>
  <si>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</si>
  <si>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</si>
  <si>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</si>
  <si>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</si>
  <si>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</si>
  <si>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</si>
  <si>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</si>
  <si>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</si>
  <si>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</si>
  <si>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</si>
  <si>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</si>
  <si>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</si>
  <si>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</si>
  <si>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</si>
  <si>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</si>
  <si>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</si>
  <si>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</si>
  <si>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</si>
  <si>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</si>
  <si>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</si>
  <si>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</si>
  <si>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</si>
  <si>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</si>
  <si>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</si>
  <si>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</si>
  <si>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</si>
  <si>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</si>
  <si>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</si>
  <si>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</si>
  <si>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</si>
  <si>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</si>
  <si>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</si>
  <si>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</si>
  <si>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</si>
  <si>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</si>
  <si>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</si>
  <si>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</si>
  <si>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</si>
  <si>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</si>
  <si>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</si>
  <si>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</si>
  <si>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</si>
  <si>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</si>
  <si>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</si>
  <si>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</si>
  <si>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</si>
  <si>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</si>
  <si>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</si>
  <si>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</si>
  <si>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</si>
  <si>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</si>
  <si>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</si>
  <si>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</si>
  <si>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</si>
  <si>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</si>
  <si>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</si>
  <si>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</si>
  <si>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</si>
  <si>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</si>
  <si>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</si>
  <si>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</si>
  <si>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</si>
  <si>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</si>
  <si>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</si>
  <si>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</si>
  <si>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</si>
  <si>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</si>
  <si>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</si>
  <si>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</si>
  <si>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</si>
  <si>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</si>
  <si>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</si>
  <si>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</si>
  <si>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</si>
  <si>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</si>
  <si>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</si>
  <si>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</si>
  <si>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</si>
  <si>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</si>
  <si>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</si>
  <si>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</si>
  <si>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</si>
  <si>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</si>
  <si>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</si>
  <si>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</si>
  <si>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</si>
  <si>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</si>
  <si>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</si>
  <si>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</si>
  <si>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</si>
  <si>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</si>
  <si>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</si>
  <si>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</si>
  <si>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</si>
  <si>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</si>
  <si>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</si>
  <si>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</si>
  <si>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</si>
  <si>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</si>
  <si>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</si>
  <si>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</si>
  <si>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</si>
  <si>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</si>
  <si>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</si>
  <si>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</si>
  <si>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</si>
  <si>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</si>
  <si>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</si>
  <si>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</si>
  <si>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</si>
  <si>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</si>
  <si>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</si>
  <si>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</si>
  <si>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</si>
  <si>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</si>
  <si>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</si>
  <si>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</si>
  <si>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</si>
  <si>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</si>
  <si>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</si>
  <si>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</si>
  <si>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</si>
  <si>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</si>
  <si>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</si>
  <si>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</si>
  <si>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</si>
  <si>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</si>
  <si>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</si>
  <si>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</si>
  <si>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</si>
  <si>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</si>
  <si>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</si>
  <si>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</si>
  <si>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</si>
  <si>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</si>
  <si>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</si>
  <si>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</si>
  <si>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</si>
  <si>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</si>
  <si>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</si>
  <si>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</si>
  <si>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</si>
  <si>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</si>
  <si>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</si>
  <si>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</si>
  <si>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</si>
  <si>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</si>
  <si>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</si>
  <si>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</si>
  <si>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</si>
  <si>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</si>
  <si>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</si>
  <si>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</si>
  <si>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</si>
  <si>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</si>
  <si>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</si>
  <si>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</si>
  <si>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</si>
  <si>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</si>
  <si>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</si>
  <si>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</si>
  <si>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</si>
  <si>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</si>
  <si>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</si>
  <si>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</si>
  <si>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</si>
  <si>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</si>
  <si>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</si>
  <si>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</si>
  <si>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</si>
  <si>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</si>
  <si>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</si>
  <si>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</si>
  <si>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</si>
  <si>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</si>
  <si>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</si>
  <si>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</si>
  <si>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</si>
  <si>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</si>
  <si>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</si>
  <si>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</si>
  <si>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</si>
  <si>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</si>
  <si>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</si>
  <si>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</si>
  <si>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</si>
  <si>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</si>
  <si>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</si>
  <si>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</si>
  <si>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</si>
  <si>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</si>
  <si>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</si>
  <si>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</si>
  <si>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</si>
  <si>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</si>
  <si>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</si>
  <si>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</si>
  <si>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</si>
  <si>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</si>
  <si>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</si>
  <si>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</si>
  <si>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</si>
  <si>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</si>
  <si>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</si>
  <si>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</si>
  <si>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</si>
  <si>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</si>
  <si>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</si>
  <si>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</si>
  <si>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</si>
  <si>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</si>
  <si>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</si>
  <si>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</si>
  <si>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</si>
  <si>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</si>
  <si>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</si>
  <si>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</si>
  <si>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</si>
  <si>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</si>
  <si>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</si>
  <si>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</si>
  <si>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</si>
  <si>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</si>
  <si>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</si>
  <si>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</si>
  <si>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</si>
  <si>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</si>
  <si>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</si>
  <si>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</si>
  <si>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</si>
  <si>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</si>
  <si>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</si>
  <si>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</si>
  <si>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</si>
  <si>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</si>
  <si>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</si>
  <si>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</si>
  <si>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</si>
  <si>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</si>
  <si>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</si>
  <si>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</si>
  <si>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</si>
  <si>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</si>
  <si>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</si>
  <si>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</si>
  <si>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</si>
  <si>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</si>
  <si>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</si>
  <si>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</si>
  <si>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</si>
  <si>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</si>
  <si>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</si>
  <si>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</si>
  <si>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</si>
  <si>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</si>
  <si>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</si>
  <si>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</si>
  <si>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</si>
  <si>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</si>
  <si>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</si>
  <si>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</si>
  <si>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</si>
  <si>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</si>
  <si>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</si>
  <si>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</si>
  <si>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</si>
  <si>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</si>
  <si>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</si>
  <si>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</si>
  <si>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</si>
  <si>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</si>
  <si>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</si>
  <si>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</si>
  <si>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</si>
  <si>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</si>
  <si>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</si>
  <si>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</si>
  <si>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</si>
  <si>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</si>
  <si>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</si>
  <si>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</si>
  <si>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</si>
  <si>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</si>
  <si>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</si>
  <si>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</si>
  <si>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</si>
  <si>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</si>
  <si>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</si>
  <si>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</si>
  <si>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</si>
  <si>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</si>
  <si>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</si>
  <si>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</si>
  <si>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</si>
  <si>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</si>
  <si>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</si>
  <si>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</si>
  <si>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</si>
  <si>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</si>
  <si>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</si>
  <si>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</si>
  <si>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</si>
  <si>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</si>
  <si>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</si>
  <si>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</si>
  <si>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</si>
  <si>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</si>
  <si>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</si>
  <si>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</si>
  <si>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</si>
  <si>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</si>
  <si>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</si>
  <si>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</si>
  <si>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</si>
  <si>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</si>
  <si>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</si>
  <si>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</si>
  <si>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</si>
  <si>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</si>
  <si>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</si>
  <si>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</si>
  <si>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</si>
  <si>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</si>
  <si>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</si>
  <si>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</si>
  <si>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</si>
  <si>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</si>
  <si>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</si>
  <si>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</si>
  <si>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</si>
  <si>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</si>
  <si>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</si>
  <si>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</si>
  <si>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</si>
  <si>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</si>
  <si>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</si>
  <si>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</si>
  <si>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</si>
  <si>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</si>
  <si>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</si>
  <si>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</si>
  <si>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</si>
  <si>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</si>
  <si>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</si>
  <si>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</si>
  <si>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</si>
  <si>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</si>
  <si>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</si>
  <si>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</si>
  <si>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</si>
  <si>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</si>
  <si>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</si>
  <si>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</si>
  <si>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</si>
  <si>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</si>
  <si>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</si>
  <si>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</si>
  <si>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</si>
  <si>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</si>
  <si>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</si>
  <si>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</si>
  <si>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</si>
  <si>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</si>
  <si>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</si>
  <si>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</si>
  <si>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</si>
  <si>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</si>
  <si>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</si>
  <si>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</si>
  <si>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</si>
  <si>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</si>
  <si>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</si>
  <si>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</si>
  <si>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</si>
  <si>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</si>
  <si>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</si>
  <si>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</si>
  <si>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</si>
  <si>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</si>
  <si>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</si>
  <si>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</si>
  <si>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</si>
  <si>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</si>
  <si>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</si>
  <si>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</si>
  <si>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</si>
  <si>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</si>
  <si>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</si>
  <si>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</si>
  <si>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</si>
  <si>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</si>
  <si>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</si>
  <si>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</si>
  <si>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</si>
  <si>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</si>
  <si>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</si>
  <si>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</si>
  <si>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</si>
  <si>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</si>
  <si>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</si>
  <si>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</si>
  <si>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</si>
  <si>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</si>
  <si>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</si>
  <si>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</si>
  <si>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</si>
  <si>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</si>
  <si>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</si>
  <si>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</si>
  <si>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</si>
  <si>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</si>
  <si>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</si>
  <si>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</si>
  <si>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</si>
  <si>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</si>
  <si>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</si>
  <si>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</si>
  <si>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</si>
  <si>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</si>
  <si>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</si>
  <si>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</si>
  <si>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</si>
  <si>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</si>
  <si>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</si>
  <si>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</si>
  <si>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</si>
  <si>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</si>
  <si>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</si>
  <si>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</si>
  <si>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</si>
  <si>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</si>
  <si>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</si>
  <si>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</si>
  <si>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</si>
  <si>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</si>
  <si>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</si>
  <si>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</si>
  <si>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</si>
  <si>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</si>
  <si>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</si>
  <si>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</si>
  <si>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</si>
  <si>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</si>
  <si>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</si>
  <si>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</si>
  <si>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</si>
  <si>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</si>
  <si>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</si>
  <si>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</si>
  <si>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</si>
  <si>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</si>
  <si>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</si>
  <si>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</si>
  <si>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</si>
  <si>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</si>
  <si>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</si>
  <si>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</si>
  <si>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</si>
  <si>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</si>
  <si>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</si>
  <si>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</si>
  <si>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</si>
  <si>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</si>
  <si>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</si>
  <si>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</si>
  <si>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</si>
  <si>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</si>
  <si>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</si>
  <si>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</si>
  <si>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</si>
  <si>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</si>
  <si>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</si>
  <si>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</si>
  <si>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</si>
  <si>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</si>
  <si>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</si>
  <si>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</si>
  <si>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</si>
  <si>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</si>
  <si>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</si>
  <si>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</si>
  <si>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</si>
  <si>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</si>
  <si>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</si>
  <si>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</si>
  <si>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</si>
  <si>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</si>
  <si>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</si>
  <si>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</si>
  <si>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</si>
  <si>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</si>
  <si>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</si>
  <si>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</si>
  <si>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</si>
  <si>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</si>
  <si>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</si>
  <si>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</si>
  <si>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</si>
  <si>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</si>
  <si>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</si>
  <si>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</si>
  <si>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</si>
  <si>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</si>
  <si>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</si>
  <si>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</si>
  <si>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</si>
  <si>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</si>
  <si>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</si>
  <si>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</si>
  <si>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</si>
  <si>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</si>
  <si>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</si>
  <si>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</si>
  <si>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</si>
  <si>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</si>
  <si>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</si>
  <si>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</si>
  <si>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</si>
  <si>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</si>
  <si>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</si>
  <si>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</si>
  <si>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</si>
  <si>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</si>
  <si>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</si>
  <si>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</si>
  <si>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</si>
  <si>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</si>
  <si>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</si>
  <si>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</si>
  <si>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</si>
  <si>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</si>
  <si>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</si>
  <si>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</si>
  <si>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</si>
  <si>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</si>
  <si>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</si>
  <si>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</si>
  <si>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</si>
  <si>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</si>
  <si>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</si>
  <si>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</si>
  <si>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</si>
  <si>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</si>
  <si>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</si>
  <si>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</si>
  <si>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</si>
  <si>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</si>
  <si>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</si>
  <si>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</si>
  <si>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</si>
  <si>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</si>
  <si>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</si>
  <si>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</si>
  <si>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</si>
  <si>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</si>
  <si>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</si>
  <si>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</si>
  <si>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</si>
  <si>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</si>
  <si>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</si>
  <si>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</si>
  <si>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</si>
  <si>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</si>
  <si>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</si>
  <si>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</si>
  <si>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</si>
  <si>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</si>
  <si>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</si>
  <si>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</si>
  <si>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</si>
  <si>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</si>
  <si>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</si>
  <si>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</si>
  <si>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</si>
  <si>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</si>
  <si>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</si>
  <si>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</si>
  <si>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</si>
  <si>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</si>
  <si>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</si>
  <si>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</si>
  <si>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</si>
  <si>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</si>
  <si>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</si>
  <si>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</si>
  <si>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</si>
  <si>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</si>
  <si>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</si>
  <si>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</si>
  <si>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</si>
  <si>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</si>
  <si>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</si>
  <si>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</si>
  <si>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</si>
  <si>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</si>
  <si>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</si>
  <si>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</si>
  <si>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</si>
  <si>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</si>
  <si>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</si>
  <si>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</si>
  <si>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</si>
  <si>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</si>
  <si>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</si>
  <si>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</si>
  <si>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</si>
  <si>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</si>
  <si>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</si>
  <si>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</si>
  <si>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</si>
  <si>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</si>
  <si>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</si>
  <si>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</si>
  <si>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</si>
  <si>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</si>
  <si>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</si>
  <si>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</si>
  <si>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</si>
  <si>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</si>
  <si>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</si>
  <si>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</si>
  <si>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</si>
  <si>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</si>
  <si>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</si>
  <si>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</si>
  <si>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</si>
  <si>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</si>
  <si>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</si>
  <si>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</si>
  <si>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</si>
  <si>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</si>
  <si>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</si>
  <si>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</si>
  <si>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</si>
  <si>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</si>
  <si>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</si>
  <si>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</si>
  <si>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</si>
  <si>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</si>
  <si>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</si>
  <si>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</si>
  <si>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</si>
  <si>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</si>
  <si>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</si>
  <si>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</si>
  <si>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</si>
  <si>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</si>
  <si>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</si>
  <si>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</si>
  <si>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</si>
  <si>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</si>
  <si>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</si>
  <si>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</si>
  <si>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</si>
  <si>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</si>
  <si>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</si>
  <si>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</si>
  <si>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</si>
  <si>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</si>
  <si>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</si>
  <si>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</si>
  <si>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</si>
  <si>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</si>
  <si>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</si>
  <si>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</si>
  <si>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</si>
  <si>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</si>
  <si>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</si>
  <si>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</si>
  <si>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</si>
  <si>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</si>
  <si>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</si>
  <si>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</si>
  <si>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</si>
  <si>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</si>
  <si>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</si>
  <si>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</si>
  <si>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</si>
  <si>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</si>
  <si>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</si>
  <si>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</si>
  <si>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</si>
  <si>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</si>
  <si>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</si>
  <si>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</si>
  <si>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</si>
  <si>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</si>
  <si>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</si>
  <si>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</si>
  <si>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</si>
  <si>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</si>
  <si>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</si>
  <si>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</si>
  <si>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</si>
  <si>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</si>
  <si>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</si>
  <si>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</si>
  <si>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</si>
  <si>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</si>
  <si>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</si>
  <si>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</si>
  <si>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</si>
  <si>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</si>
  <si>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</si>
  <si>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</si>
  <si>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</si>
  <si>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</si>
  <si>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</si>
  <si>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</si>
  <si>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</si>
  <si>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</si>
  <si>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</si>
  <si>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</si>
  <si>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</si>
  <si>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</si>
  <si>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</si>
  <si>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</si>
  <si>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</si>
  <si>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</si>
  <si>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</si>
  <si>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</si>
  <si>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</si>
  <si>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</si>
  <si>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</si>
  <si>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</si>
  <si>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</si>
  <si>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</si>
  <si>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</si>
  <si>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</si>
  <si>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</si>
  <si>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</si>
  <si>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</si>
  <si>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</si>
  <si>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</si>
  <si>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</si>
  <si>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</si>
  <si>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</si>
  <si>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</si>
  <si>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</si>
  <si>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</si>
  <si>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</si>
  <si>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</si>
  <si>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</si>
  <si>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</si>
  <si>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</si>
  <si>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</si>
  <si>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</si>
  <si>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</si>
  <si>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</si>
  <si>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</si>
  <si>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</si>
  <si>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</si>
  <si>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</si>
  <si>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</si>
  <si>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</si>
  <si>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</si>
  <si>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</si>
  <si>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</si>
  <si>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</si>
  <si>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</si>
  <si>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</si>
  <si>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</si>
  <si>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</si>
  <si>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</si>
  <si>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</si>
  <si>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</si>
  <si>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</si>
  <si>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</si>
  <si>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</si>
  <si>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</si>
  <si>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</si>
  <si>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</si>
  <si>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</si>
  <si>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</si>
  <si>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</si>
  <si>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</si>
  <si>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</si>
  <si>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</si>
  <si>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</si>
  <si>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</si>
  <si>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</si>
  <si>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</si>
  <si>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</si>
  <si>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</si>
  <si>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</si>
  <si>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</si>
  <si>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</si>
  <si>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</si>
  <si>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</si>
  <si>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</si>
  <si>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</si>
  <si>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</si>
  <si>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</si>
  <si>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</si>
  <si>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</si>
  <si>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</si>
  <si>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</si>
  <si>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</si>
  <si>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</si>
  <si>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</si>
  <si>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</si>
  <si>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</si>
  <si>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</si>
  <si>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</si>
  <si>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</si>
  <si>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</si>
  <si>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</si>
  <si>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</si>
  <si>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</si>
  <si>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</si>
  <si>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</si>
  <si>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</si>
  <si>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</si>
  <si>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</si>
  <si>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</si>
  <si>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</si>
  <si>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</si>
  <si>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</si>
  <si>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</si>
  <si>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</si>
  <si>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</si>
  <si>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</si>
  <si>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</si>
  <si>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</si>
  <si>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</si>
  <si>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</si>
  <si>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</si>
  <si>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</si>
  <si>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</si>
  <si>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</si>
  <si>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</si>
  <si>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</si>
  <si>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</si>
  <si>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</si>
  <si>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</si>
  <si>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</si>
  <si>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</si>
  <si>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</si>
  <si>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</si>
  <si>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</si>
  <si>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</si>
  <si>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</si>
  <si>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</si>
  <si>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</si>
  <si>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</si>
  <si>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</si>
  <si>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</si>
  <si>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</si>
  <si>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</si>
  <si>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</si>
  <si>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</si>
  <si>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</si>
  <si>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</si>
  <si>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</si>
  <si>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</si>
  <si>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</si>
  <si>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</si>
  <si>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</si>
  <si>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</si>
  <si>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</si>
  <si>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</si>
  <si>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</si>
  <si>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</si>
  <si>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</si>
  <si>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</si>
  <si>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</si>
  <si>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</si>
  <si>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</si>
  <si>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</si>
  <si>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</si>
  <si>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</si>
  <si>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</si>
  <si>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</si>
  <si>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</si>
  <si>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</si>
  <si>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</si>
  <si>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</si>
  <si>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</si>
  <si>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</si>
  <si>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</si>
  <si>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</si>
  <si>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</si>
  <si>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</si>
  <si>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</si>
  <si>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</si>
  <si>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</si>
  <si>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</si>
  <si>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</si>
  <si>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</si>
  <si>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</si>
  <si>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</si>
  <si>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</si>
  <si>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</si>
  <si>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</si>
  <si>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</si>
  <si>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</si>
  <si>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</si>
  <si>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</si>
  <si>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</si>
  <si>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</si>
  <si>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</si>
  <si>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</si>
  <si>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</si>
  <si>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</si>
  <si>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</si>
  <si>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</si>
  <si>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</si>
  <si>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</si>
  <si>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</si>
  <si>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</si>
  <si>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</si>
  <si>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</si>
  <si>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</si>
  <si>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</si>
  <si>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</si>
  <si>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</si>
  <si>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</si>
  <si>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</si>
  <si>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</si>
  <si>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</si>
  <si>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</si>
  <si>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</si>
  <si>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</si>
  <si>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</si>
  <si>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</si>
  <si>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</si>
  <si>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</si>
  <si>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</si>
  <si>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</si>
  <si>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</si>
  <si>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</si>
  <si>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</si>
  <si>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</si>
  <si>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</si>
  <si>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</si>
  <si>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</si>
  <si>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</si>
  <si>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</si>
  <si>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</si>
  <si>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</si>
  <si>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</si>
  <si>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</si>
  <si>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</si>
  <si>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</si>
  <si>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</si>
  <si>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</si>
  <si>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</si>
  <si>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</si>
  <si>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</si>
  <si>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</si>
  <si>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</si>
  <si>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</si>
  <si>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</si>
  <si>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</si>
  <si>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</si>
  <si>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</si>
  <si>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</si>
  <si>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</si>
  <si>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</si>
  <si>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</si>
  <si>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</si>
  <si>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</si>
  <si>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</si>
  <si>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</si>
  <si>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</si>
  <si>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</si>
  <si>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</si>
  <si>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</si>
  <si>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</si>
  <si>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</si>
  <si>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</si>
  <si>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</si>
  <si>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</si>
  <si>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</si>
  <si>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</si>
  <si>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</si>
  <si>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</si>
  <si>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</si>
  <si>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</si>
  <si>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</si>
  <si>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</si>
  <si>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</si>
  <si>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</si>
  <si>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</si>
  <si>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</si>
  <si>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</si>
  <si>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</si>
  <si>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</si>
  <si>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</si>
  <si>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</si>
  <si>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</si>
  <si>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</si>
  <si>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</si>
  <si>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</si>
  <si>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</si>
  <si>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</si>
  <si>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</si>
  <si>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</si>
  <si>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</si>
  <si>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</si>
  <si>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</si>
  <si>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</si>
  <si>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</si>
  <si>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</si>
  <si>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</si>
  <si>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</si>
  <si>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</si>
  <si>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</si>
  <si>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</si>
  <si>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</si>
  <si>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</si>
  <si>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</si>
  <si>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</si>
  <si>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</si>
  <si>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</si>
  <si>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</si>
  <si>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</si>
  <si>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</si>
  <si>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</si>
  <si>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</si>
  <si>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</si>
  <si>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</si>
  <si>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</si>
  <si>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</si>
  <si>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</si>
  <si>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</si>
  <si>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</si>
  <si>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</si>
  <si>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</si>
  <si>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</si>
  <si>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</si>
  <si>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</si>
  <si>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</si>
  <si>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</si>
  <si>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</si>
  <si>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</si>
  <si>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</si>
  <si>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</si>
  <si>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</si>
  <si>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</si>
  <si>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</si>
  <si>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</si>
  <si>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</si>
  <si>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</si>
  <si>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</si>
  <si>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</si>
  <si>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</si>
  <si>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</si>
  <si>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</si>
  <si>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</si>
  <si>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</si>
  <si>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</si>
  <si>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</si>
  <si>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</si>
  <si>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</si>
  <si>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</si>
  <si>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</si>
  <si>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</si>
  <si>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</si>
  <si>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</si>
  <si>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</si>
  <si>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</si>
  <si>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</si>
  <si>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</si>
  <si>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</si>
  <si>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</si>
  <si>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</si>
  <si>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</si>
  <si>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</si>
  <si>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</si>
  <si>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</si>
  <si>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</si>
  <si>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</si>
  <si>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</si>
  <si>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</si>
  <si>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</si>
  <si>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</si>
  <si>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</si>
  <si>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</si>
  <si>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</si>
  <si>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</si>
  <si>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</si>
  <si>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</si>
  <si>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</si>
  <si>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</si>
  <si>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</si>
  <si>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</si>
  <si>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</si>
  <si>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</si>
  <si>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</si>
  <si>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</si>
  <si>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</si>
  <si>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</si>
  <si>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</si>
  <si>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</si>
  <si>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</si>
  <si>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</si>
  <si>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</si>
  <si>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</si>
  <si>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</si>
  <si>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</si>
  <si>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</si>
  <si>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</si>
  <si>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</si>
  <si>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</si>
  <si>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</si>
  <si>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</si>
  <si>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</si>
  <si>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</si>
  <si>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</si>
  <si>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</si>
  <si>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</si>
  <si>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</si>
  <si>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</si>
  <si>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</si>
  <si>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</si>
  <si>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</si>
  <si>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</si>
  <si>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</si>
  <si>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</si>
  <si>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</si>
  <si>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</si>
  <si>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</si>
  <si>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</si>
  <si>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</si>
  <si>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</si>
  <si>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</si>
  <si>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</si>
  <si>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</si>
  <si>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</si>
  <si>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</si>
  <si>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</si>
  <si>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</si>
  <si>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</si>
  <si>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</si>
  <si>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</si>
  <si>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</si>
  <si>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</si>
  <si>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</si>
  <si>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</si>
  <si>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</si>
  <si>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</si>
  <si>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</si>
  <si>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</si>
  <si>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</si>
  <si>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</si>
  <si>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</si>
  <si>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</si>
  <si>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</si>
  <si>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</si>
  <si>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</si>
  <si>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</si>
  <si>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</si>
  <si>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</si>
  <si>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</si>
  <si>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</si>
  <si>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</si>
  <si>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</si>
  <si>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</si>
  <si>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</si>
  <si>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</si>
  <si>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</si>
  <si>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</si>
  <si>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</si>
  <si>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</si>
  <si>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</si>
  <si>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</si>
  <si>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</si>
  <si>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</si>
  <si>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</si>
  <si>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</si>
  <si>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</si>
  <si>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</si>
  <si>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</si>
  <si>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</si>
  <si>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</si>
  <si>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</si>
  <si>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</si>
  <si>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</si>
  <si>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</si>
  <si>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</si>
  <si>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</si>
  <si>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</si>
  <si>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</si>
  <si>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</si>
  <si>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</si>
  <si>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</si>
  <si>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</si>
  <si>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</si>
  <si>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</si>
  <si>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</si>
  <si>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</si>
  <si>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</si>
  <si>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</si>
  <si>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</si>
  <si>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</si>
  <si>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</si>
  <si>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</si>
  <si>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</si>
  <si>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</si>
  <si>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</si>
  <si>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</si>
  <si>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</si>
  <si>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</si>
  <si>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</si>
  <si>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</si>
  <si>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</si>
  <si>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</si>
  <si>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</si>
  <si>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</si>
  <si>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</si>
  <si>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</si>
  <si>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</si>
  <si>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</si>
  <si>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</si>
  <si>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</si>
  <si>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</si>
  <si>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</si>
  <si>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</si>
  <si>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</si>
  <si>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</si>
  <si>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</si>
  <si>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</si>
  <si>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</si>
  <si>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</si>
  <si>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</si>
  <si>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</si>
  <si>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</si>
  <si>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</si>
  <si>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</si>
  <si>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</si>
  <si>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</si>
  <si>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</si>
  <si>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</si>
  <si>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</si>
  <si>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</si>
  <si>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</si>
  <si>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</si>
  <si>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</si>
  <si>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</si>
  <si>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</si>
  <si>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</si>
  <si>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</si>
  <si>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</si>
  <si>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</si>
  <si>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</si>
  <si>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</si>
  <si>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</si>
  <si>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</si>
  <si>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</si>
  <si>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</si>
  <si>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</si>
  <si>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</si>
  <si>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</si>
  <si>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</si>
  <si>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</si>
  <si>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</si>
  <si>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</si>
  <si>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</si>
  <si>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</si>
  <si>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</si>
  <si>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</si>
  <si>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</si>
  <si>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</si>
  <si>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</si>
  <si>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</si>
  <si>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</si>
  <si>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</si>
  <si>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</si>
  <si>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</si>
  <si>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</si>
  <si>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</si>
  <si>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</si>
  <si>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</si>
  <si>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</si>
  <si>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</si>
  <si>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</si>
  <si>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</si>
  <si>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</si>
  <si>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</si>
  <si>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</si>
  <si>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</si>
  <si>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</si>
  <si>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</si>
  <si>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</si>
  <si>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</si>
  <si>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</si>
  <si>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</si>
  <si>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</si>
  <si>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</si>
  <si>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</si>
  <si>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</si>
  <si>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</si>
  <si>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</si>
  <si>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</si>
  <si>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</si>
  <si>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</si>
  <si>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</si>
  <si>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</si>
  <si>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</si>
  <si>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</si>
  <si>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</si>
  <si>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</si>
  <si>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</si>
  <si>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</si>
  <si>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</si>
  <si>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</si>
  <si>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</si>
  <si>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</si>
  <si>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</si>
  <si>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</si>
  <si>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</si>
  <si>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</si>
  <si>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</si>
  <si>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</si>
  <si>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</si>
  <si>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</si>
  <si>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</si>
  <si>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</si>
  <si>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</si>
  <si>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</si>
  <si>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</si>
  <si>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</si>
  <si>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</si>
  <si>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</si>
  <si>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</si>
  <si>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</si>
  <si>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</si>
  <si>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</si>
  <si>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</si>
  <si>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</si>
  <si>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</si>
  <si>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</si>
  <si>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</si>
  <si>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</si>
  <si>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</si>
  <si>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</si>
  <si>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</si>
  <si>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</si>
  <si>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</si>
  <si>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</si>
  <si>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</si>
  <si>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</si>
  <si>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</si>
  <si>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</si>
  <si>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</si>
  <si>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</si>
  <si>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</si>
  <si>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</si>
  <si>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</si>
  <si>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</si>
  <si>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</si>
  <si>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</si>
  <si>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</si>
  <si>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</si>
  <si>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</si>
  <si>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</si>
  <si>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</si>
  <si>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</si>
  <si>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</si>
  <si>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</si>
  <si>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</si>
  <si>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</si>
  <si>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</si>
  <si>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</si>
  <si>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</si>
  <si>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</si>
  <si>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</si>
  <si>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</si>
  <si>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</si>
  <si>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</si>
  <si>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</si>
  <si>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</si>
  <si>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</si>
  <si>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</si>
  <si>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</si>
  <si>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</si>
  <si>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</si>
  <si>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</si>
  <si>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</si>
  <si>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</si>
  <si>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</si>
  <si>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</si>
  <si>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</si>
  <si>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</si>
  <si>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</si>
  <si>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</si>
  <si>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</si>
  <si>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</si>
  <si>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</si>
  <si>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</si>
  <si>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</si>
  <si>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</si>
  <si>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</si>
  <si>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</si>
  <si>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</si>
  <si>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</si>
  <si>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</si>
  <si>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</si>
  <si>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</si>
  <si>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</si>
  <si>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</si>
  <si>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</si>
  <si>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</si>
  <si>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</si>
  <si>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</si>
  <si>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</si>
  <si>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</si>
  <si>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</si>
  <si>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</si>
  <si>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</si>
  <si>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</si>
  <si>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</si>
  <si>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</si>
  <si>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</si>
  <si>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</si>
  <si>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</si>
  <si>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</si>
  <si>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</si>
  <si>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</si>
  <si>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</si>
  <si>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</si>
  <si>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</si>
  <si>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</si>
  <si>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</si>
  <si>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</si>
  <si>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</si>
  <si>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</si>
  <si>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</si>
  <si>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</si>
  <si>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</si>
  <si>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</si>
  <si>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</si>
  <si>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</si>
  <si>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</si>
  <si>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</si>
  <si>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</si>
  <si>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</si>
  <si>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</si>
  <si>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</si>
  <si>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</si>
  <si>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</si>
  <si>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</si>
  <si>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</si>
  <si>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</si>
  <si>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</si>
  <si>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</si>
  <si>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</si>
  <si>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</si>
  <si>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</si>
  <si>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</si>
  <si>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</si>
  <si>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</si>
  <si>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</si>
  <si>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</si>
  <si>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</si>
  <si>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</si>
  <si>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</si>
  <si>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</si>
  <si>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</si>
  <si>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</si>
  <si>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</si>
  <si>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</si>
  <si>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</si>
  <si>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</si>
  <si>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</si>
  <si>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</si>
  <si>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</si>
  <si>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</si>
  <si>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</si>
  <si>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</si>
  <si>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</si>
  <si>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</si>
  <si>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</si>
  <si>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</si>
  <si>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</si>
  <si>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</si>
  <si>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</si>
  <si>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</si>
  <si>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</si>
  <si>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</si>
  <si>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</si>
  <si>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</si>
  <si>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</si>
  <si>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</si>
  <si>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</si>
  <si>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</si>
  <si>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</si>
  <si>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</si>
  <si>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</si>
  <si>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</si>
  <si>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</si>
  <si>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</si>
  <si>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</si>
  <si>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</si>
  <si>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</si>
  <si>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</si>
  <si>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</si>
  <si>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</si>
  <si>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</si>
  <si>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</si>
  <si>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</si>
  <si>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</si>
  <si>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</si>
  <si>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</si>
  <si>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</si>
  <si>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</si>
  <si>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</si>
  <si>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</si>
  <si>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</si>
  <si>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</si>
  <si>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</si>
  <si>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</si>
  <si>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</si>
  <si>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</si>
  <si>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</si>
  <si>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</si>
  <si>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</si>
  <si>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</si>
  <si>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</si>
  <si>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</si>
  <si>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</si>
  <si>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</si>
  <si>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</si>
  <si>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</si>
  <si>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</si>
  <si>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</si>
  <si>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</si>
  <si>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</si>
  <si>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</si>
  <si>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</si>
  <si>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</si>
  <si>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</si>
  <si>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</si>
  <si>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</si>
  <si>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</si>
  <si>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</si>
  <si>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</si>
  <si>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</si>
  <si>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</si>
  <si>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</si>
  <si>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</si>
  <si>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</si>
  <si>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</si>
  <si>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</si>
  <si>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</si>
  <si>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</si>
  <si>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</si>
  <si>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</si>
  <si>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</si>
  <si>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</si>
  <si>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</si>
  <si>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</si>
  <si>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</si>
  <si>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</si>
  <si>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</si>
  <si>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</si>
  <si>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</si>
  <si>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</si>
  <si>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</si>
  <si>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</si>
  <si>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</si>
  <si>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</si>
  <si>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</si>
  <si>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</si>
  <si>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</si>
  <si>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</si>
  <si>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</si>
  <si>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</si>
  <si>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</si>
  <si>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</si>
  <si>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</si>
  <si>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</si>
  <si>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</si>
  <si>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</si>
  <si>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</si>
  <si>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</si>
  <si>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</si>
  <si>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</si>
  <si>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</si>
  <si>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</si>
  <si>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</si>
  <si>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</si>
  <si>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</si>
  <si>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</si>
  <si>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</si>
  <si>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</si>
  <si>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</si>
  <si>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</si>
  <si>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</si>
  <si>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</si>
  <si>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</si>
  <si>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</si>
  <si>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</si>
  <si>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</si>
  <si>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</si>
  <si>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</si>
  <si>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</si>
  <si>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</si>
  <si>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</si>
  <si>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</si>
  <si>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</si>
  <si>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</si>
  <si>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</si>
  <si>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</si>
  <si>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</si>
  <si>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</si>
  <si>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</si>
  <si>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</si>
  <si>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</si>
  <si>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</si>
  <si>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</si>
  <si>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</si>
  <si>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</si>
  <si>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</si>
  <si>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</si>
  <si>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</si>
  <si>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</si>
  <si>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</si>
  <si>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</si>
  <si>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</si>
  <si>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</si>
  <si>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</si>
  <si>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</si>
  <si>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</si>
  <si>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</si>
  <si>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</si>
  <si>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</si>
  <si>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</si>
  <si>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</si>
  <si>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</si>
  <si>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</si>
  <si>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</si>
  <si>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</si>
  <si>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</si>
  <si>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</si>
  <si>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</si>
  <si>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</si>
  <si>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</si>
  <si>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</si>
  <si>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</si>
  <si>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</si>
  <si>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</si>
  <si>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</si>
  <si>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</si>
  <si>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</si>
  <si>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</si>
  <si>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</si>
  <si>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</si>
  <si>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</si>
  <si>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</si>
  <si>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</si>
  <si>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</si>
  <si>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</si>
  <si>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</si>
  <si>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</si>
  <si>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</si>
  <si>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</si>
  <si>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</si>
  <si>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</si>
  <si>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</si>
  <si>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</si>
  <si>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</si>
  <si>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</si>
  <si>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</si>
  <si>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</si>
  <si>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</si>
  <si>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</si>
  <si>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</si>
  <si>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</si>
  <si>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</si>
  <si>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</si>
  <si>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</si>
  <si>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</si>
  <si>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</si>
  <si>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</si>
  <si>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</si>
  <si>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</si>
  <si>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</si>
  <si>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</si>
  <si>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</si>
  <si>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</si>
  <si>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</si>
  <si>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</si>
  <si>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</si>
  <si>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</si>
  <si>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</si>
  <si>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</si>
  <si>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</si>
  <si>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</si>
  <si>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</si>
  <si>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</si>
  <si>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</si>
  <si>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</si>
  <si>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</si>
  <si>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</si>
  <si>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</si>
  <si>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</si>
  <si>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</si>
  <si>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</si>
  <si>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</si>
  <si>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</si>
  <si>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</si>
  <si>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</si>
  <si>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</si>
  <si>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</si>
  <si>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</si>
  <si>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</si>
  <si>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</si>
  <si>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</si>
  <si>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</si>
  <si>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</si>
  <si>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</si>
  <si>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</si>
  <si>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</si>
  <si>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</si>
  <si>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</si>
  <si>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</si>
  <si>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</si>
  <si>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</si>
  <si>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</si>
  <si>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</si>
  <si>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</si>
  <si>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</si>
  <si>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</si>
  <si>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</si>
  <si>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</si>
  <si>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</si>
  <si>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</si>
  <si>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</si>
  <si>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</si>
  <si>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</si>
  <si>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</si>
  <si>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</si>
  <si>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</si>
  <si>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</si>
  <si>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</si>
  <si>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</si>
  <si>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</si>
  <si>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</si>
  <si>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</si>
  <si>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</si>
  <si>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</si>
  <si>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</si>
  <si>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</si>
  <si>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</si>
  <si>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</si>
  <si>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</si>
  <si>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</si>
  <si>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</si>
  <si>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</si>
  <si>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</si>
  <si>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</si>
  <si>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</si>
  <si>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</si>
  <si>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</si>
  <si>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</si>
  <si>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</si>
  <si>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</si>
  <si>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</si>
  <si>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</si>
  <si>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</si>
  <si>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</si>
  <si>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</si>
  <si>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</si>
  <si>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</si>
  <si>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</si>
  <si>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</si>
  <si>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</si>
  <si>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</si>
  <si>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</si>
  <si>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</si>
  <si>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</si>
  <si>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</si>
  <si>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</si>
  <si>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</si>
  <si>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</si>
  <si>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</si>
  <si>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</si>
  <si>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</si>
  <si>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</si>
  <si>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</si>
  <si>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</si>
  <si>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</si>
  <si>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</si>
  <si>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</si>
  <si>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</si>
  <si>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</si>
  <si>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</si>
  <si>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</si>
  <si>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</si>
  <si>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</si>
  <si>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</si>
  <si>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</si>
  <si>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</si>
  <si>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</si>
  <si>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</si>
  <si>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</si>
  <si>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</si>
  <si>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</si>
  <si>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</si>
  <si>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</si>
  <si>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</si>
  <si>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</si>
  <si>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</si>
  <si>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</si>
  <si>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</si>
  <si>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</si>
  <si>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</si>
  <si>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</si>
  <si>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</si>
  <si>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</si>
  <si>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</si>
  <si>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</si>
  <si>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</si>
  <si>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</si>
  <si>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</si>
  <si>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</si>
  <si>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</si>
  <si>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</si>
  <si>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</si>
  <si>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</si>
  <si>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</si>
  <si>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</si>
  <si>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</si>
  <si>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</si>
  <si>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</si>
  <si>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</si>
  <si>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</si>
  <si>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</si>
  <si>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</si>
  <si>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</si>
  <si>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</si>
  <si>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</si>
  <si>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</si>
  <si>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</si>
  <si>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</si>
  <si>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</si>
  <si>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</si>
  <si>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</si>
  <si>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</si>
  <si>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</si>
  <si>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</si>
  <si>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</si>
  <si>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</si>
  <si>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</si>
  <si>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</si>
  <si>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</si>
  <si>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</si>
  <si>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</si>
  <si>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</si>
  <si>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</si>
  <si>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</si>
  <si>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</si>
  <si>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</si>
  <si>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</si>
  <si>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</si>
  <si>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</si>
  <si>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</si>
  <si>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</si>
  <si>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</si>
  <si>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</si>
  <si>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</si>
  <si>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</si>
  <si>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</si>
  <si>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</si>
  <si>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</si>
  <si>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</si>
  <si>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</si>
  <si>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</si>
  <si>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</si>
  <si>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</si>
  <si>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</si>
  <si>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</si>
  <si>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</si>
  <si>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</si>
  <si>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</si>
  <si>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</si>
  <si>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</si>
  <si>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</si>
  <si>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</si>
  <si>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</si>
  <si>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</si>
  <si>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</si>
  <si>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</si>
  <si>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</si>
  <si>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</si>
  <si>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</si>
  <si>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</si>
  <si>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</si>
  <si>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</si>
  <si>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</si>
  <si>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</si>
  <si>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</si>
  <si>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</si>
  <si>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</si>
  <si>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</si>
  <si>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</si>
  <si>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</si>
  <si>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</si>
  <si>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</si>
  <si>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</si>
  <si>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</si>
  <si>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</si>
  <si>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</si>
  <si>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</si>
  <si>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</si>
  <si>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</si>
  <si>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</si>
  <si>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</si>
  <si>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</si>
  <si>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</si>
  <si>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</si>
  <si>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</si>
  <si>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</si>
  <si>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</si>
  <si>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</si>
  <si>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</si>
  <si>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</si>
  <si>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</si>
  <si>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</si>
  <si>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</si>
  <si>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</si>
  <si>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</si>
  <si>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</si>
  <si>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</si>
  <si>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</si>
  <si>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</si>
  <si>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</si>
  <si>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</si>
  <si>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</si>
  <si>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</si>
  <si>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</si>
  <si>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</si>
  <si>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</si>
  <si>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</si>
  <si>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</si>
  <si>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</si>
  <si>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</si>
  <si>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</si>
  <si>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</si>
  <si>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</si>
  <si>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</si>
  <si>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</si>
  <si>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</si>
  <si>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</si>
  <si>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</si>
  <si>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</si>
  <si>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</si>
  <si>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</si>
  <si>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</si>
  <si>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</si>
  <si>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</si>
  <si>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</si>
  <si>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</si>
  <si>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</si>
  <si>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</si>
  <si>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</si>
  <si>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</si>
  <si>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</si>
  <si>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</si>
  <si>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</si>
  <si>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</si>
  <si>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</si>
  <si>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</si>
  <si>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</si>
  <si>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</si>
  <si>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</si>
  <si>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</si>
  <si>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</si>
  <si>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</si>
  <si>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</si>
  <si>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</si>
  <si>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</si>
  <si>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</si>
  <si>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</si>
  <si>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</si>
  <si>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</si>
  <si>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</si>
  <si>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</si>
  <si>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</si>
  <si>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</si>
  <si>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</si>
  <si>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</si>
  <si>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</si>
  <si>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</si>
  <si>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</si>
  <si>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</si>
  <si>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</si>
  <si>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</si>
  <si>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</si>
  <si>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</si>
  <si>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</si>
  <si>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</si>
  <si>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</si>
  <si>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</si>
  <si>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</si>
  <si>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</si>
  <si>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</si>
  <si>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</si>
  <si>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</si>
  <si>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</si>
  <si>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</si>
  <si>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</si>
  <si>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</si>
  <si>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</si>
  <si>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</si>
  <si>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</si>
  <si>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</si>
  <si>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</si>
  <si>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</si>
  <si>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</si>
  <si>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</si>
  <si>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</si>
  <si>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</si>
  <si>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</si>
  <si>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</si>
  <si>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</si>
  <si>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</si>
  <si>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</si>
  <si>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</si>
  <si>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</si>
  <si>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</si>
  <si>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</si>
  <si>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</si>
  <si>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</si>
  <si>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</si>
  <si>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</si>
  <si>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</si>
  <si>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</si>
  <si>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</si>
  <si>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</si>
  <si>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</si>
  <si>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</si>
  <si>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</si>
  <si>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</si>
  <si>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</si>
  <si>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</si>
  <si>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</si>
  <si>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</si>
  <si>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</si>
  <si>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</si>
  <si>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</si>
  <si>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</si>
  <si>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</si>
  <si>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</si>
  <si>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</si>
  <si>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</si>
  <si>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</si>
  <si>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</si>
  <si>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</si>
  <si>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</si>
  <si>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</si>
  <si>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</si>
  <si>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</si>
  <si>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</si>
  <si>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</si>
  <si>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</si>
  <si>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</si>
  <si>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</si>
  <si>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</si>
  <si>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</si>
  <si>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</si>
  <si>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</si>
  <si>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</si>
  <si>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</si>
  <si>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</si>
  <si>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</si>
  <si>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</si>
  <si>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</si>
  <si>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</si>
  <si>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</si>
  <si>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</si>
  <si>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</si>
  <si>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</si>
  <si>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</si>
  <si>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</si>
  <si>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</si>
  <si>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</si>
  <si>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</si>
  <si>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</si>
  <si>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</si>
  <si>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</si>
  <si>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</si>
  <si>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</si>
  <si>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</si>
  <si>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</si>
  <si>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</si>
  <si>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</si>
  <si>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</si>
  <si>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</si>
  <si>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</si>
  <si>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</si>
  <si>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</si>
  <si>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</si>
  <si>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</si>
  <si>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</si>
  <si>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</si>
  <si>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</si>
  <si>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</si>
  <si>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</si>
  <si>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</si>
  <si>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</si>
  <si>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</si>
  <si>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</si>
  <si>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</si>
  <si>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</si>
  <si>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</si>
  <si>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</si>
  <si>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</si>
  <si>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</si>
  <si>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</si>
  <si>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</si>
  <si>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</si>
  <si>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</si>
  <si>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</si>
  <si>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</si>
  <si>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</si>
  <si>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</si>
  <si>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</si>
  <si>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</si>
  <si>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</si>
  <si>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</si>
  <si>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</si>
  <si>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</si>
  <si>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</si>
  <si>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</si>
  <si>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</si>
  <si>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</si>
  <si>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</si>
  <si>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</si>
  <si>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</si>
  <si>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</si>
  <si>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</si>
  <si>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</si>
  <si>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</si>
  <si>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</si>
  <si>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</si>
  <si>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</si>
  <si>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</si>
  <si>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</si>
  <si>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</si>
  <si>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</si>
  <si>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</si>
  <si>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</si>
  <si>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</si>
  <si>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</si>
  <si>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</si>
  <si>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</si>
  <si>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</si>
  <si>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</si>
  <si>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</si>
  <si>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</si>
  <si>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</si>
  <si>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</si>
  <si>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</si>
  <si>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</si>
  <si>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</si>
  <si>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</si>
  <si>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</si>
  <si>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</si>
  <si>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</si>
  <si>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</si>
  <si>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</si>
  <si>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</si>
  <si>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</si>
  <si>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</si>
  <si>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</si>
  <si>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</si>
  <si>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</si>
  <si>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</si>
  <si>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</si>
  <si>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</si>
  <si>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</si>
  <si>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</si>
  <si>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</si>
  <si>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</si>
  <si>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</si>
  <si>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</si>
  <si>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</si>
  <si>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</si>
  <si>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</si>
  <si>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</si>
  <si>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</si>
  <si>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</si>
  <si>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</si>
  <si>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</si>
  <si>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</si>
  <si>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</si>
  <si>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</si>
  <si>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</si>
  <si>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</si>
  <si>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</si>
  <si>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</si>
  <si>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</si>
  <si>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</si>
  <si>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</si>
  <si>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</si>
  <si>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</si>
  <si>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</si>
  <si>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</si>
  <si>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</si>
  <si>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</si>
  <si>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</si>
  <si>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</si>
  <si>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</si>
  <si>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</si>
  <si>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</si>
  <si>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</si>
  <si>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</si>
  <si>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</si>
  <si>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</si>
  <si>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</si>
  <si>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</si>
  <si>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</si>
  <si>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</si>
  <si>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</si>
  <si>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</si>
  <si>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</si>
  <si>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</si>
  <si>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</si>
  <si>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</si>
  <si>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</si>
  <si>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</si>
  <si>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</si>
  <si>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</si>
  <si>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</si>
  <si>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</si>
  <si>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</si>
  <si>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</si>
  <si>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</si>
  <si>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</si>
  <si>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</si>
  <si>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</si>
  <si>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</si>
  <si>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</si>
  <si>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</si>
  <si>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</si>
  <si>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</si>
  <si>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</si>
  <si>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</si>
  <si>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</si>
  <si>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</si>
  <si>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</si>
  <si>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</si>
  <si>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</si>
  <si>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</si>
  <si>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</si>
  <si>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</si>
  <si>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</si>
  <si>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</si>
  <si>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</si>
  <si>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</si>
  <si>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</si>
  <si>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</si>
  <si>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</si>
  <si>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</si>
  <si>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</si>
  <si>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</si>
  <si>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</si>
  <si>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</si>
  <si>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</si>
  <si>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</si>
  <si>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</si>
  <si>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</si>
  <si>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</si>
  <si>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</si>
  <si>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</si>
  <si>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</si>
  <si>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</si>
  <si>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</si>
  <si>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</si>
  <si>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</si>
  <si>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</si>
  <si>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</si>
  <si>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</si>
  <si>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</si>
  <si>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</si>
  <si>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</si>
  <si>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</si>
  <si>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</si>
  <si>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</si>
  <si>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</si>
  <si>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</si>
  <si>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</si>
  <si>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</si>
  <si>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</si>
  <si>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</si>
  <si>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</si>
  <si>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</si>
  <si>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</si>
  <si>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</si>
  <si>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</si>
  <si>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</si>
  <si>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</si>
  <si>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</si>
  <si>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</si>
  <si>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</si>
  <si>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</si>
  <si>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</si>
  <si>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</si>
  <si>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</si>
  <si>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</si>
  <si>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</si>
  <si>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</si>
  <si>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</si>
  <si>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</si>
  <si>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</si>
  <si>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</si>
  <si>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</si>
  <si>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</si>
  <si>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</si>
  <si>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</si>
  <si>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</si>
  <si>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</si>
  <si>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</si>
  <si>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</si>
  <si>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</si>
  <si>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</si>
  <si>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</si>
  <si>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</si>
  <si>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</si>
  <si>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</si>
  <si>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</si>
  <si>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</si>
  <si>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</si>
  <si>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</si>
  <si>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</si>
  <si>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</si>
  <si>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</si>
  <si>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</si>
  <si>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</si>
  <si>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</si>
  <si>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</si>
  <si>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</si>
  <si>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</si>
  <si>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</si>
  <si>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</si>
  <si>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</si>
  <si>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</si>
  <si>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</si>
  <si>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</si>
  <si>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</si>
  <si>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</si>
  <si>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</si>
  <si>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</si>
  <si>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</si>
  <si>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</si>
  <si>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</si>
  <si>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</si>
  <si>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</si>
  <si>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</si>
  <si>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</si>
  <si>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</si>
  <si>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</si>
  <si>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</si>
  <si>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</si>
  <si>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</si>
  <si>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</si>
  <si>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</si>
  <si>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</si>
  <si>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</si>
  <si>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</si>
  <si>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</si>
  <si>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</si>
  <si>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</si>
  <si>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</si>
  <si>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</si>
  <si>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</si>
  <si>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</si>
  <si>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</si>
  <si>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</si>
  <si>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</si>
  <si>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</si>
  <si>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</si>
  <si>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</si>
  <si>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</si>
  <si>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</si>
  <si>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</si>
  <si>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</si>
  <si>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</si>
  <si>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</si>
  <si>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</si>
  <si>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</si>
  <si>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</si>
  <si>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</si>
  <si>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</si>
  <si>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</si>
  <si>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</si>
  <si>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</si>
  <si>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</si>
  <si>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</si>
  <si>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</si>
  <si>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</si>
  <si>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</si>
  <si>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</si>
  <si>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</si>
  <si>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</si>
  <si>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</si>
  <si>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</si>
  <si>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</si>
  <si>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</si>
  <si>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</si>
  <si>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</si>
  <si>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</si>
  <si>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</si>
  <si>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</si>
  <si>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</si>
  <si>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</si>
  <si>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</si>
  <si>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</si>
  <si>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</si>
  <si>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</si>
  <si>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</si>
  <si>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</si>
  <si>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</si>
  <si>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</si>
  <si>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</si>
  <si>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</si>
  <si>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</si>
  <si>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</si>
  <si>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</si>
  <si>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</si>
  <si>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</si>
  <si>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</si>
  <si>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</si>
  <si>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</si>
  <si>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</si>
  <si>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</si>
  <si>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</si>
  <si>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</si>
  <si>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</si>
  <si>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</si>
  <si>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</si>
  <si>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</si>
  <si>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</si>
  <si>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</si>
  <si>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</si>
  <si>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</si>
  <si>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</si>
  <si>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</si>
  <si>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</si>
  <si>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</si>
  <si>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</si>
  <si>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</si>
  <si>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</si>
  <si>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</si>
  <si>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</si>
  <si>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</si>
  <si>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</si>
  <si>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</si>
  <si>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</si>
  <si>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</si>
  <si>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</si>
  <si>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</si>
  <si>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</si>
  <si>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</si>
  <si>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</si>
  <si>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</si>
  <si>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</si>
  <si>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</si>
  <si>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</si>
  <si>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</si>
  <si>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</si>
  <si>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</si>
  <si>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</si>
  <si>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</si>
  <si>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</si>
  <si>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</si>
  <si>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</si>
  <si>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</si>
  <si>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</si>
  <si>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</si>
  <si>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</si>
  <si>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</si>
  <si>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</si>
  <si>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</si>
  <si>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</si>
  <si>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</si>
  <si>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</si>
  <si>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</si>
  <si>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</si>
  <si>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</si>
  <si>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</si>
  <si>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</si>
  <si>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</si>
  <si>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</si>
  <si>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</si>
  <si>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</si>
  <si>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</si>
  <si>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</si>
  <si>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</si>
  <si>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</si>
  <si>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</si>
  <si>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</si>
  <si>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</si>
  <si>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</si>
  <si>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</si>
  <si>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</si>
  <si>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</si>
  <si>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</si>
  <si>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</si>
  <si>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</si>
  <si>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</si>
  <si>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</si>
  <si>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</si>
  <si>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</si>
  <si>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</si>
  <si>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</si>
  <si>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</si>
  <si>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</si>
  <si>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</si>
  <si>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</si>
  <si>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</si>
  <si>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</si>
  <si>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</si>
  <si>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</si>
  <si>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</si>
  <si>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</si>
  <si>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</si>
  <si>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</si>
  <si>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</si>
  <si>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</si>
  <si>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</si>
  <si>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</si>
  <si>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</si>
  <si>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</si>
  <si>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</si>
  <si>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</si>
  <si>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</si>
  <si>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</si>
  <si>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</si>
  <si>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</si>
  <si>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</si>
  <si>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</si>
  <si>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</si>
  <si>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</si>
  <si>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</si>
  <si>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</si>
  <si>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</si>
  <si>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</si>
  <si>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</si>
  <si>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</si>
  <si>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</si>
  <si>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</si>
  <si>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</si>
  <si>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</si>
  <si>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</si>
  <si>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</si>
  <si>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</si>
  <si>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</si>
  <si>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</si>
  <si>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</si>
  <si>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</si>
  <si>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</si>
  <si>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</si>
  <si>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</si>
  <si>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</si>
  <si>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</si>
  <si>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</si>
  <si>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</si>
  <si>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</si>
  <si>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</si>
  <si>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</si>
  <si>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</si>
  <si>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</si>
  <si>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</si>
  <si>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</si>
  <si>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</si>
  <si>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</si>
  <si>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</si>
  <si>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</si>
  <si>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</si>
  <si>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</si>
  <si>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</si>
  <si>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</si>
  <si>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</si>
  <si>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</si>
  <si>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</si>
  <si>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</si>
  <si>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</si>
  <si>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</si>
  <si>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</si>
  <si>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</si>
  <si>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</si>
  <si>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</si>
  <si>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</si>
  <si>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</si>
  <si>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</si>
  <si>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</si>
  <si>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</si>
  <si>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</si>
  <si>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</si>
  <si>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</si>
  <si>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</si>
  <si>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</si>
  <si>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</si>
  <si>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</si>
  <si>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</si>
  <si>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</si>
  <si>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</si>
  <si>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</si>
  <si>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</si>
  <si>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</si>
  <si>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</si>
  <si>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</si>
  <si>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</si>
  <si>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</si>
  <si>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</si>
  <si>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</si>
  <si>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</si>
  <si>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</si>
  <si>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</si>
  <si>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</si>
  <si>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</si>
  <si>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</si>
  <si>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</si>
  <si>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</si>
  <si>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</si>
  <si>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</si>
  <si>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</si>
  <si>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</si>
  <si>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</si>
  <si>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</si>
  <si>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</si>
  <si>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</si>
  <si>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</si>
  <si>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</si>
  <si>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</si>
  <si>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</si>
  <si>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</si>
  <si>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</si>
  <si>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</si>
  <si>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</si>
  <si>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</si>
  <si>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</si>
  <si>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</si>
  <si>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</si>
  <si>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</si>
  <si>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</si>
  <si>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</si>
  <si>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</si>
  <si>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</si>
  <si>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</si>
  <si>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</si>
  <si>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</si>
  <si>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</si>
  <si>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</si>
  <si>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</si>
  <si>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</si>
  <si>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</si>
  <si>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</si>
  <si>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</si>
  <si>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</si>
  <si>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</si>
  <si>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</si>
  <si>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</si>
  <si>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</si>
  <si>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</si>
  <si>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</si>
  <si>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</si>
  <si>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</si>
  <si>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</si>
  <si>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</si>
  <si>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</si>
  <si>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</si>
  <si>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</si>
  <si>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</si>
  <si>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</si>
  <si>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</si>
  <si>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</si>
  <si>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</si>
  <si>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</si>
  <si>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</si>
  <si>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</si>
  <si>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</si>
  <si>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</si>
  <si>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</si>
  <si>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</si>
  <si>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</si>
  <si>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</si>
  <si>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</si>
  <si>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</si>
  <si>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</si>
  <si>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</si>
  <si>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</si>
  <si>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</si>
  <si>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</si>
  <si>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</si>
  <si>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</si>
  <si>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</si>
  <si>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</si>
  <si>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</si>
  <si>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</si>
  <si>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</si>
  <si>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</si>
  <si>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</si>
  <si>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</si>
  <si>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</si>
  <si>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</si>
  <si>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</si>
  <si>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</si>
  <si>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</si>
  <si>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</si>
  <si>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</si>
  <si>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</si>
  <si>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</si>
  <si>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</si>
  <si>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</si>
  <si>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</si>
  <si>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</si>
  <si>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</si>
  <si>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</si>
  <si>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</si>
  <si>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</si>
  <si>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</si>
  <si>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</si>
  <si>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</si>
  <si>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</si>
  <si>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</si>
  <si>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</si>
  <si>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</si>
  <si>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</si>
  <si>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</si>
  <si>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</si>
  <si>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</si>
  <si>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</si>
  <si>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</si>
  <si>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</si>
  <si>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</si>
  <si>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</si>
  <si>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</si>
  <si>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</si>
  <si>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</si>
  <si>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</si>
  <si>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</si>
  <si>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</si>
  <si>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</si>
  <si>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</si>
  <si>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</si>
  <si>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</si>
  <si>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</si>
  <si>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</si>
  <si>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</si>
  <si>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</si>
  <si>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</si>
  <si>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</si>
  <si>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</si>
  <si>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</si>
  <si>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</si>
  <si>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</si>
  <si>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</si>
  <si>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</si>
  <si>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</si>
  <si>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</si>
  <si>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</si>
  <si>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</si>
  <si>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</si>
  <si>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</si>
  <si>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</si>
  <si>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</si>
  <si>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</si>
  <si>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</si>
  <si>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</si>
  <si>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</si>
  <si>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</si>
  <si>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</si>
  <si>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</si>
  <si>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</si>
  <si>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</si>
  <si>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</si>
  <si>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</si>
  <si>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</si>
  <si>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</si>
  <si>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</si>
  <si>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</si>
  <si>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</si>
  <si>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</si>
  <si>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</si>
  <si>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</si>
  <si>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</si>
  <si>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</si>
  <si>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</si>
  <si>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</si>
  <si>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</si>
  <si>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</si>
  <si>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</si>
  <si>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</si>
  <si>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</si>
  <si>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</si>
  <si>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</si>
  <si>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</si>
  <si>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</si>
  <si>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</si>
  <si>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</si>
  <si>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</si>
  <si>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</si>
  <si>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</si>
  <si>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</si>
  <si>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</si>
  <si>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</si>
  <si>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</si>
  <si>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</si>
  <si>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</si>
  <si>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</si>
  <si>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</si>
  <si>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</si>
  <si>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</si>
  <si>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</si>
  <si>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</si>
  <si>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</si>
  <si>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</si>
  <si>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</si>
  <si>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</si>
  <si>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</si>
  <si>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</si>
  <si>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</si>
  <si>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</si>
  <si>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</si>
  <si>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</si>
  <si>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</si>
  <si>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</si>
  <si>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</si>
  <si>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</si>
  <si>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</si>
  <si>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</si>
  <si>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</si>
  <si>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</si>
  <si>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</si>
  <si>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</si>
  <si>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</si>
  <si>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</si>
  <si>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</si>
  <si>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</si>
  <si>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</si>
  <si>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</si>
  <si>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</si>
  <si>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</si>
  <si>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</si>
  <si>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</si>
  <si>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</si>
  <si>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</si>
  <si>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</si>
  <si>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</si>
  <si>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</si>
  <si>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</si>
  <si>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</si>
  <si>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</si>
  <si>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</si>
  <si>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</si>
  <si>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</si>
  <si>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</si>
  <si>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</si>
  <si>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</si>
  <si>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</si>
  <si>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</si>
  <si>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</si>
  <si>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</si>
  <si>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</si>
  <si>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</si>
  <si>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</si>
  <si>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</si>
  <si>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</si>
  <si>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</si>
  <si>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</si>
  <si>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</si>
  <si>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</si>
  <si>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</si>
  <si>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</si>
  <si>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</si>
  <si>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</si>
  <si>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</si>
  <si>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</si>
  <si>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</si>
  <si>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</si>
  <si>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</si>
  <si>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</si>
  <si>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</si>
  <si>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</si>
  <si>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</si>
  <si>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</si>
  <si>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</si>
  <si>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</si>
  <si>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</si>
  <si>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</si>
  <si>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</si>
  <si>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</si>
  <si>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</si>
  <si>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</si>
  <si>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</si>
  <si>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</si>
  <si>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</si>
  <si>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</si>
  <si>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</si>
  <si>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</si>
  <si>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</si>
  <si>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</si>
  <si>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</si>
  <si>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</si>
  <si>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</si>
  <si>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</si>
  <si>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</si>
  <si>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</si>
  <si>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</si>
  <si>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</si>
  <si>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</si>
  <si>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</si>
  <si>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</si>
  <si>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</si>
  <si>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</si>
  <si>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</si>
  <si>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</si>
  <si>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</si>
  <si>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</si>
  <si>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</si>
  <si>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</si>
  <si>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</si>
  <si>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</si>
  <si>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</si>
  <si>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</si>
  <si>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</si>
  <si>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</si>
  <si>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</si>
  <si>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</si>
  <si>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</si>
  <si>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</si>
  <si>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</si>
  <si>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</si>
  <si>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</si>
  <si>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</si>
  <si>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</si>
  <si>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</si>
  <si>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</si>
  <si>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</si>
  <si>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</si>
  <si>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</si>
  <si>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</si>
  <si>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</si>
  <si>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</si>
  <si>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</si>
  <si>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</si>
  <si>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</si>
  <si>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</si>
  <si>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</si>
  <si>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</si>
  <si>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</si>
  <si>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</si>
  <si>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</si>
  <si>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</si>
  <si>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</si>
  <si>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</si>
  <si>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</si>
  <si>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</si>
  <si>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</si>
  <si>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</si>
  <si>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</si>
  <si>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</si>
  <si>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</si>
  <si>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</si>
  <si>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</si>
  <si>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</si>
  <si>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</si>
  <si>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</si>
  <si>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</si>
  <si>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</si>
  <si>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</si>
  <si>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</si>
  <si>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</si>
  <si>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</si>
  <si>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</si>
  <si>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</si>
  <si>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</si>
  <si>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</si>
  <si>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</si>
  <si>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</si>
  <si>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</si>
  <si>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</si>
  <si>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</si>
  <si>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</si>
  <si>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</si>
  <si>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</si>
  <si>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</si>
  <si>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</si>
  <si>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</si>
  <si>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</si>
  <si>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</si>
  <si>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</si>
  <si>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</si>
  <si>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</si>
  <si>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</si>
  <si>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</si>
  <si>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</si>
  <si>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</si>
  <si>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</si>
  <si>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</si>
  <si>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</si>
  <si>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</si>
  <si>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</si>
  <si>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</si>
  <si>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</si>
  <si>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</si>
  <si>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</si>
  <si>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</si>
  <si>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</si>
  <si>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</si>
  <si>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</si>
  <si>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</si>
  <si>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</si>
  <si>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</si>
  <si>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</si>
  <si>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</si>
  <si>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</si>
  <si>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</si>
  <si>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</si>
  <si>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</si>
  <si>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</si>
  <si>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</si>
  <si>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</si>
  <si>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</si>
  <si>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</si>
  <si>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</si>
  <si>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</si>
  <si>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</si>
  <si>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</si>
  <si>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</si>
  <si>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</si>
  <si>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</si>
  <si>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</si>
  <si>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</si>
  <si>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</si>
  <si>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</si>
  <si>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</si>
  <si>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</si>
  <si>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</si>
  <si>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</si>
  <si>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</si>
  <si>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</si>
  <si>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</si>
  <si>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</si>
  <si>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</si>
  <si>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</si>
  <si>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</si>
  <si>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</si>
  <si>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</si>
  <si>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</si>
  <si>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</si>
  <si>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</si>
  <si>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</si>
  <si>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</si>
  <si>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</si>
  <si>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</si>
  <si>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</si>
  <si>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</si>
  <si>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</si>
  <si>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</si>
  <si>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</si>
  <si>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</si>
  <si>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</si>
  <si>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</si>
  <si>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</si>
  <si>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</si>
  <si>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</si>
  <si>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</si>
  <si>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</si>
  <si>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</si>
  <si>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</si>
  <si>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</si>
  <si>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</si>
  <si>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</si>
  <si>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</si>
  <si>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</si>
  <si>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</si>
  <si>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</si>
  <si>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</si>
  <si>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</si>
  <si>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</si>
  <si>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</si>
  <si>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</si>
  <si>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</si>
  <si>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</si>
  <si>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</si>
  <si>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</si>
  <si>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</si>
  <si>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</si>
  <si>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</si>
  <si>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</si>
  <si>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</si>
  <si>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</si>
  <si>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</si>
  <si>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</si>
  <si>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</si>
  <si>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</si>
  <si>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</si>
  <si>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</si>
  <si>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</si>
  <si>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</si>
  <si>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</si>
  <si>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</si>
  <si>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</si>
  <si>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</si>
  <si>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</si>
  <si>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</si>
  <si>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</si>
  <si>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</si>
  <si>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</si>
  <si>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</si>
  <si>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</si>
  <si>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</si>
  <si>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</si>
  <si>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</si>
  <si>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</si>
  <si>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</si>
  <si>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</si>
  <si>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</si>
  <si>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</si>
  <si>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</si>
  <si>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</si>
  <si>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</si>
  <si>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</si>
  <si>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</si>
  <si>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</si>
  <si>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</si>
  <si>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</si>
  <si>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</si>
  <si>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</si>
  <si>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</si>
  <si>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</si>
  <si>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</si>
  <si>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</si>
  <si>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</si>
  <si>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</si>
  <si>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</si>
  <si>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</si>
  <si>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</si>
  <si>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</si>
  <si>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</si>
  <si>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</si>
  <si>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</si>
  <si>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</si>
  <si>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</si>
  <si>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</si>
  <si>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</si>
  <si>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</si>
  <si>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</si>
  <si>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</si>
  <si>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</si>
  <si>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</si>
  <si>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</si>
  <si>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</si>
  <si>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</si>
  <si>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</si>
  <si>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</si>
  <si>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</si>
  <si>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</si>
  <si>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</si>
  <si>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</si>
  <si>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</si>
  <si>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</si>
  <si>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</si>
  <si>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</si>
  <si>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</si>
  <si>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</si>
  <si>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</si>
  <si>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</si>
  <si>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</si>
  <si>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</si>
  <si>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</si>
  <si>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</si>
  <si>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</si>
  <si>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</si>
  <si>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</si>
  <si>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</si>
  <si>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</si>
  <si>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</si>
  <si>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</si>
  <si>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</si>
  <si>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</si>
  <si>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</si>
  <si>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</si>
  <si>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</si>
  <si>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</si>
  <si>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</si>
  <si>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</si>
  <si>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</si>
  <si>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</si>
  <si>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</si>
  <si>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</si>
  <si>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</si>
  <si>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</si>
  <si>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</si>
  <si>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</si>
  <si>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</si>
  <si>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</si>
  <si>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</si>
  <si>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</si>
  <si>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</si>
  <si>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</si>
  <si>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</si>
  <si>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</si>
  <si>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</si>
  <si>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</si>
  <si>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</si>
  <si>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</si>
  <si>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</si>
  <si>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</si>
  <si>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</si>
  <si>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</si>
  <si>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</si>
  <si>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</si>
  <si>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</si>
  <si>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</si>
  <si>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</si>
  <si>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</si>
  <si>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</si>
  <si>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</si>
  <si>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</si>
  <si>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</si>
  <si>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</si>
  <si>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</si>
  <si>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</si>
  <si>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</si>
  <si>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</si>
  <si>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</si>
  <si>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</si>
  <si>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</si>
  <si>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</si>
  <si>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</si>
  <si>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</si>
  <si>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</si>
  <si>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</si>
  <si>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</si>
  <si>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</si>
  <si>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</si>
  <si>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</si>
  <si>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</si>
  <si>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</si>
  <si>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</si>
  <si>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</si>
  <si>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</si>
  <si>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</si>
  <si>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</si>
  <si>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</si>
  <si>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</si>
  <si>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</si>
  <si>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</si>
  <si>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</si>
  <si>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</si>
  <si>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</si>
  <si>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</si>
  <si>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</si>
  <si>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</si>
  <si>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</si>
  <si>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</si>
  <si>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</si>
  <si>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</si>
  <si>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</si>
  <si>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</si>
  <si>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</si>
  <si>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</si>
  <si>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</si>
  <si>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</si>
  <si>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</si>
  <si>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</si>
  <si>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</si>
  <si>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</si>
  <si>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</si>
  <si>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</si>
  <si>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</si>
  <si>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</si>
  <si>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</si>
  <si>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</si>
  <si>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</si>
  <si>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</si>
  <si>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</si>
  <si>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</si>
  <si>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</si>
  <si>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</si>
  <si>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</si>
  <si>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</si>
  <si>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</si>
  <si>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</si>
  <si>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</si>
  <si>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</si>
  <si>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</si>
  <si>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</si>
  <si>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</si>
  <si>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</si>
  <si>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</si>
  <si>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</si>
  <si>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</si>
  <si>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</si>
  <si>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</si>
  <si>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</si>
  <si>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</si>
  <si>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</si>
  <si>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</si>
  <si>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</si>
  <si>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</si>
  <si>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</si>
  <si>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</si>
  <si>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</si>
  <si>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</si>
  <si>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</si>
  <si>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</si>
  <si>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</si>
  <si>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</si>
  <si>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</si>
  <si>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</si>
  <si>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</si>
  <si>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</si>
  <si>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</si>
  <si>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</si>
  <si>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</si>
  <si>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</si>
  <si>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</si>
  <si>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</si>
  <si>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</si>
  <si>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</si>
  <si>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</si>
  <si>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</si>
  <si>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</si>
  <si>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</si>
  <si>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</si>
  <si>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</si>
  <si>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</si>
  <si>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</si>
  <si>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</si>
  <si>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</si>
  <si>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</si>
  <si>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</si>
  <si>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</si>
  <si>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</si>
  <si>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</si>
  <si>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</si>
  <si>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</si>
  <si>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</si>
  <si>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</si>
  <si>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</si>
  <si>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</si>
  <si>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</si>
  <si>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</si>
  <si>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</si>
  <si>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</si>
  <si>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</si>
  <si>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</si>
  <si>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</si>
  <si>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</si>
  <si>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</si>
  <si>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</si>
  <si>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</si>
  <si>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</si>
  <si>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</si>
  <si>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</si>
  <si>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</si>
  <si>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</si>
  <si>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</si>
  <si>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</si>
  <si>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</si>
  <si>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</si>
  <si>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</si>
  <si>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</si>
  <si>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</si>
  <si>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</si>
  <si>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</si>
  <si>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</si>
  <si>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</si>
  <si>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</si>
  <si>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</si>
  <si>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</si>
  <si>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</si>
  <si>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</si>
  <si>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</si>
  <si>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</si>
  <si>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</si>
  <si>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</si>
  <si>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</si>
  <si>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</si>
  <si>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</si>
  <si>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</si>
  <si>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</si>
  <si>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</si>
  <si>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</si>
  <si>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</si>
  <si>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</si>
  <si>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</si>
  <si>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</si>
  <si>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</si>
  <si>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</si>
  <si>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</si>
  <si>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</si>
  <si>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</si>
  <si>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</si>
  <si>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</si>
  <si>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</si>
  <si>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</si>
  <si>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</si>
  <si>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</si>
  <si>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</si>
  <si>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</si>
  <si>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</si>
  <si>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</si>
  <si>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</si>
  <si>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</si>
  <si>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</si>
  <si>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</si>
  <si>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</si>
  <si>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</si>
  <si>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</si>
  <si>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</si>
  <si>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</si>
  <si>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</si>
  <si>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</si>
  <si>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</si>
  <si>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</si>
  <si>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</si>
  <si>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</si>
  <si>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</si>
  <si>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</si>
  <si>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</si>
  <si>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</si>
  <si>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</si>
  <si>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</si>
  <si>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</si>
  <si>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</si>
  <si>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</si>
  <si>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</si>
  <si>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</si>
  <si>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</si>
  <si>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</si>
  <si>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</si>
  <si>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</si>
  <si>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</si>
  <si>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</si>
  <si>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</si>
  <si>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</si>
  <si>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</si>
  <si>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</si>
  <si>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</si>
  <si>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</si>
  <si>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</si>
  <si>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</si>
  <si>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</si>
  <si>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</si>
  <si>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</si>
  <si>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</si>
  <si>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</si>
  <si>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</si>
  <si>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</si>
  <si>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</si>
  <si>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</si>
  <si>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</si>
  <si>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</si>
  <si>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</si>
  <si>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</si>
  <si>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</si>
  <si>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</si>
  <si>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</si>
  <si>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</si>
  <si>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</si>
  <si>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</si>
  <si>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</si>
  <si>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</si>
  <si>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</si>
  <si>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</si>
  <si>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</si>
  <si>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</si>
  <si>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</si>
  <si>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</si>
  <si>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</si>
  <si>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</si>
  <si>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</si>
  <si>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</si>
  <si>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</si>
  <si>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</si>
  <si>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</si>
  <si>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</si>
  <si>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</si>
  <si>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</si>
  <si>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</si>
  <si>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</si>
  <si>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</si>
  <si>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</si>
  <si>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</si>
  <si>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</si>
  <si>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</si>
  <si>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</si>
  <si>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</si>
  <si>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</si>
  <si>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</si>
  <si>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</si>
  <si>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</si>
  <si>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</si>
  <si>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</si>
  <si>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</si>
  <si>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</si>
  <si>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</si>
  <si>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</si>
  <si>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</si>
  <si>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</si>
  <si>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</si>
  <si>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</si>
  <si>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</si>
  <si>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</si>
  <si>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</si>
  <si>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</si>
  <si>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</si>
  <si>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</si>
  <si>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</si>
  <si>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</si>
  <si>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</si>
  <si>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</si>
  <si>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</si>
  <si>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</si>
  <si>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</si>
  <si>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</si>
  <si>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</si>
  <si>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</si>
  <si>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</si>
  <si>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</si>
  <si>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</si>
  <si>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</si>
  <si>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</si>
  <si>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</si>
  <si>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</si>
  <si>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</si>
  <si>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</si>
  <si>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</si>
  <si>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</si>
  <si>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</si>
  <si>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</si>
  <si>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</si>
  <si>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</si>
  <si>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</si>
  <si>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</si>
  <si>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</si>
  <si>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</si>
  <si>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</si>
  <si>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</si>
  <si>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</si>
  <si>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</si>
  <si>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</si>
  <si>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</si>
  <si>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</si>
  <si>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</si>
  <si>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</si>
  <si>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</si>
  <si>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</si>
  <si>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</si>
  <si>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</si>
  <si>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</si>
  <si>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</si>
  <si>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</si>
  <si>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</si>
  <si>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</si>
  <si>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</si>
  <si>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</si>
  <si>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</si>
  <si>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</si>
  <si>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</si>
  <si>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</si>
  <si>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</si>
  <si>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</si>
  <si>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</si>
  <si>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</si>
  <si>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</si>
  <si>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</si>
  <si>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</si>
  <si>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</si>
  <si>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</si>
  <si>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</si>
  <si>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</si>
  <si>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</si>
  <si>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</si>
  <si>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</si>
  <si>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</si>
  <si>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</si>
  <si>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</si>
  <si>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</si>
  <si>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</si>
  <si>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</si>
  <si>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</si>
  <si>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</si>
  <si>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</si>
  <si>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</si>
  <si>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</si>
  <si>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</si>
  <si>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</si>
  <si>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</si>
  <si>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</si>
  <si>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</si>
  <si>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</si>
  <si>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</si>
  <si>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</si>
  <si>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</si>
  <si>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</si>
  <si>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</si>
  <si>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</si>
  <si>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</si>
  <si>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</si>
  <si>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</si>
  <si>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</si>
  <si>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</si>
  <si>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</si>
  <si>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</si>
  <si>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</si>
  <si>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</si>
  <si>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</si>
  <si>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</si>
  <si>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</si>
  <si>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</si>
  <si>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</si>
  <si>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</si>
  <si>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</si>
  <si>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</si>
  <si>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</si>
  <si>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</si>
  <si>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</si>
  <si>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</si>
  <si>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</si>
  <si>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</si>
  <si>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</si>
  <si>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</si>
  <si>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</si>
  <si>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</si>
  <si>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</si>
  <si>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</si>
  <si>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</si>
  <si>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</si>
  <si>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</si>
  <si>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</si>
  <si>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</si>
  <si>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</si>
  <si>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</si>
  <si>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</si>
  <si>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</si>
  <si>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</si>
  <si>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</si>
  <si>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</si>
  <si>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</si>
  <si>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</si>
  <si>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</si>
  <si>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</si>
  <si>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</si>
  <si>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</si>
  <si>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</si>
  <si>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</si>
  <si>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</si>
  <si>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</si>
  <si>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</si>
  <si>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</si>
  <si>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</si>
  <si>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</si>
  <si>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</si>
  <si>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</si>
  <si>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</si>
  <si>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</si>
  <si>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</si>
  <si>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</si>
  <si>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</si>
  <si>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</si>
  <si>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</si>
  <si>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</si>
  <si>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</si>
  <si>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</si>
  <si>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</si>
  <si>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</si>
  <si>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</si>
  <si>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</si>
  <si>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</si>
  <si>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</si>
  <si>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</si>
  <si>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</si>
  <si>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</si>
  <si>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</si>
  <si>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</si>
  <si>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</si>
  <si>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</si>
  <si>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</si>
  <si>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</si>
  <si>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</si>
  <si>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</si>
  <si>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</si>
  <si>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</si>
  <si>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</si>
  <si>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</si>
  <si>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</si>
  <si>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</si>
  <si>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</si>
  <si>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</si>
  <si>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</si>
  <si>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</si>
  <si>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</si>
  <si>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</si>
  <si>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</si>
  <si>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</si>
  <si>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</si>
  <si>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</si>
  <si>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</si>
  <si>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</si>
  <si>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</si>
  <si>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</si>
  <si>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</si>
  <si>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</si>
  <si>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</si>
  <si>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</si>
  <si>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</si>
  <si>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</si>
  <si>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</si>
  <si>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</si>
  <si>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</si>
  <si>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</si>
  <si>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</si>
  <si>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</si>
  <si>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</si>
  <si>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</si>
  <si>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</si>
  <si>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</si>
  <si>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</si>
  <si>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</si>
  <si>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</si>
  <si>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</si>
  <si>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</si>
  <si>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</si>
  <si>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</si>
  <si>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</si>
  <si>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</si>
  <si>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</si>
  <si>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</si>
  <si>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</si>
  <si>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</si>
  <si>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</si>
  <si>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</si>
  <si>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</si>
  <si>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</si>
  <si>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</si>
  <si>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</si>
  <si>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</si>
  <si>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</si>
  <si>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</si>
  <si>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</si>
  <si>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</si>
  <si>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</si>
  <si>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</si>
  <si>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</si>
  <si>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</si>
  <si>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</si>
  <si>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</si>
  <si>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</si>
  <si>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</si>
  <si>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</si>
  <si>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</si>
  <si>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</si>
  <si>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</si>
  <si>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</si>
  <si>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</si>
  <si>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</si>
  <si>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</si>
  <si>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</si>
  <si>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</si>
  <si>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</si>
  <si>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</si>
  <si>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</si>
  <si>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</si>
  <si>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</si>
  <si>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</si>
  <si>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</si>
  <si>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</si>
  <si>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</si>
  <si>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</si>
  <si>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</si>
  <si>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</si>
  <si>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</si>
  <si>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</si>
  <si>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</si>
  <si>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</si>
  <si>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</si>
  <si>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</si>
  <si>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</si>
  <si>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</si>
  <si>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</si>
  <si>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</si>
  <si>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</si>
  <si>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</si>
  <si>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</si>
  <si>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</si>
  <si>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</si>
  <si>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</si>
  <si>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</si>
  <si>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</si>
  <si>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</si>
  <si>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</si>
  <si>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</si>
  <si>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</si>
  <si>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</si>
  <si>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</si>
  <si>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</si>
  <si>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</si>
  <si>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</si>
  <si>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</si>
  <si>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</si>
  <si>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</si>
  <si>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</si>
  <si>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</si>
  <si>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</si>
  <si>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</si>
  <si>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</si>
  <si>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</si>
  <si>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</si>
  <si>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</si>
  <si>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</si>
  <si>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</si>
  <si>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</si>
  <si>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</si>
  <si>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</si>
  <si>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</si>
  <si>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</si>
  <si>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</si>
  <si>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</si>
  <si>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</si>
  <si>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</si>
  <si>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</si>
  <si>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</si>
  <si>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</si>
  <si>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</si>
  <si>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</si>
  <si>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</si>
  <si>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</si>
  <si>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</si>
  <si>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</si>
  <si>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</si>
  <si>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</si>
  <si>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</si>
  <si>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</si>
  <si>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</si>
  <si>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</si>
  <si>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</si>
  <si>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</si>
  <si>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</si>
  <si>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</si>
  <si>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</si>
  <si>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</si>
  <si>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</si>
  <si>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</si>
  <si>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</si>
  <si>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</si>
  <si>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</si>
  <si>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</si>
  <si>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</si>
  <si>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</si>
  <si>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</si>
  <si>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</si>
  <si>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</si>
  <si>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</si>
  <si>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</si>
  <si>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</si>
  <si>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</si>
  <si>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</si>
  <si>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</si>
  <si>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</si>
  <si>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</si>
  <si>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</si>
  <si>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</si>
  <si>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</si>
  <si>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</si>
  <si>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</si>
  <si>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</si>
  <si>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</si>
  <si>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</si>
  <si>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</si>
  <si>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</si>
  <si>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</si>
  <si>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</si>
  <si>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</si>
  <si>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</si>
  <si>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</si>
  <si>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</si>
  <si>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</si>
  <si>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</si>
  <si>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</si>
  <si>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</si>
  <si>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</si>
  <si>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</si>
  <si>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</si>
  <si>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</si>
  <si>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</si>
  <si>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</si>
  <si>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</si>
  <si>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</si>
  <si>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</si>
  <si>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</si>
  <si>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</si>
  <si>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</si>
  <si>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</si>
  <si>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</si>
  <si>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</si>
  <si>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</si>
  <si>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</si>
  <si>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</si>
  <si>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</si>
  <si>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</si>
  <si>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</si>
  <si>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</si>
  <si>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</si>
  <si>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</si>
  <si>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</si>
  <si>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</si>
  <si>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</si>
  <si>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</si>
  <si>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</si>
  <si>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</si>
  <si>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</si>
  <si>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</si>
  <si>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</si>
  <si>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</si>
  <si>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</si>
  <si>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</si>
  <si>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</si>
  <si>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</si>
  <si>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</si>
  <si>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</si>
  <si>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</si>
  <si>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</si>
  <si>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</si>
  <si>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</si>
  <si>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</si>
  <si>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</si>
  <si>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</si>
  <si>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</si>
  <si>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</si>
  <si>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</si>
  <si>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</si>
  <si>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</si>
  <si>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</si>
  <si>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</si>
  <si>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</si>
  <si>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</si>
  <si>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</si>
  <si>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</si>
  <si>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</si>
  <si>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</si>
  <si>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</si>
  <si>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</si>
  <si>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</si>
  <si>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</si>
  <si>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</si>
  <si>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</si>
  <si>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</si>
  <si>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</si>
  <si>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</si>
  <si>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</si>
  <si>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</si>
  <si>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</si>
  <si>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</si>
  <si>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</si>
  <si>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</si>
  <si>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</si>
  <si>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</si>
  <si>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</si>
  <si>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</si>
  <si>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</si>
  <si>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</si>
  <si>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</si>
  <si>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</si>
  <si>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</si>
  <si>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</si>
  <si>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</si>
  <si>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</si>
  <si>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</si>
  <si>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</si>
  <si>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</si>
  <si>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</si>
  <si>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</si>
  <si>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</si>
  <si>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</si>
  <si>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</si>
  <si>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</si>
  <si>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</si>
  <si>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</si>
  <si>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</si>
  <si>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</si>
  <si>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</si>
  <si>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</si>
  <si>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</si>
  <si>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</si>
  <si>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</si>
  <si>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</si>
  <si>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</si>
  <si>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</si>
  <si>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</si>
  <si>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</si>
  <si>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</si>
  <si>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</si>
  <si>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</si>
  <si>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</si>
  <si>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</si>
  <si>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</si>
  <si>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</si>
  <si>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</si>
  <si>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</si>
  <si>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</si>
  <si>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</si>
  <si>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</si>
  <si>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</si>
  <si>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</si>
  <si>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</si>
  <si>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</si>
  <si>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</si>
  <si>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</si>
  <si>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</si>
  <si>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</si>
  <si>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</si>
  <si>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</si>
  <si>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</si>
  <si>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</si>
  <si>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</si>
  <si>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</si>
  <si>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</si>
  <si>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</si>
  <si>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</si>
  <si>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</si>
  <si>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</si>
  <si>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</si>
  <si>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</si>
  <si>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</si>
  <si>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</si>
  <si>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</si>
  <si>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</si>
  <si>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</si>
  <si>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</si>
  <si>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</si>
  <si>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</si>
  <si>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</si>
  <si>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</si>
  <si>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</si>
  <si>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</si>
  <si>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</si>
  <si>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</si>
  <si>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</si>
  <si>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</si>
  <si>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</si>
  <si>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</si>
  <si>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</si>
  <si>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</si>
  <si>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</si>
  <si>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</si>
  <si>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</si>
  <si>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</si>
  <si>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</si>
  <si>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</si>
  <si>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</si>
  <si>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</si>
  <si>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</si>
  <si>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</si>
  <si>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</si>
  <si>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</si>
  <si>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</si>
  <si>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</si>
  <si>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</si>
  <si>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</si>
  <si>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</si>
  <si>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</si>
  <si>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</si>
  <si>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</si>
  <si>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</si>
  <si>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</si>
  <si>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</si>
  <si>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</si>
  <si>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</si>
  <si>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</si>
  <si>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</si>
  <si>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</si>
  <si>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</si>
  <si>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</si>
  <si>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</si>
  <si>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</si>
  <si>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</si>
  <si>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</si>
  <si>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</si>
  <si>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</si>
  <si>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</si>
  <si>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</si>
  <si>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</si>
  <si>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</si>
  <si>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</si>
  <si>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</si>
  <si>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</si>
  <si>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</si>
  <si>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</si>
  <si>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</si>
  <si>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</si>
  <si>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</si>
  <si>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</si>
  <si>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</si>
  <si>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</si>
  <si>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</si>
  <si>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</si>
  <si>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</si>
  <si>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</si>
  <si>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</si>
  <si>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</si>
  <si>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</si>
  <si>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</si>
  <si>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</si>
  <si>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</si>
  <si>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</si>
  <si>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</si>
  <si>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</si>
  <si>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</si>
  <si>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</si>
  <si>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</si>
  <si>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</si>
  <si>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</si>
  <si>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</si>
  <si>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</si>
  <si>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</si>
  <si>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</si>
  <si>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</si>
  <si>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</si>
  <si>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</si>
  <si>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</si>
  <si>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</si>
  <si>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</si>
  <si>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</si>
  <si>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</si>
  <si>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</si>
  <si>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</si>
  <si>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</si>
  <si>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</si>
  <si>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</si>
  <si>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</si>
  <si>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</si>
  <si>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</si>
  <si>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</si>
  <si>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</si>
  <si>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</si>
  <si>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</si>
  <si>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</si>
  <si>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</si>
  <si>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</si>
  <si>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</si>
  <si>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</si>
  <si>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</si>
  <si>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</si>
  <si>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</si>
  <si>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</si>
  <si>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</si>
  <si>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</si>
  <si>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</si>
  <si>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</si>
  <si>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</si>
  <si>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</si>
  <si>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</si>
  <si>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</si>
  <si>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</si>
  <si>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</si>
  <si>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</si>
  <si>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</si>
  <si>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</si>
  <si>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</si>
  <si>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</si>
  <si>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</si>
  <si>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</si>
  <si>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</si>
  <si>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</si>
  <si>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</si>
  <si>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</si>
  <si>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</si>
  <si>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</si>
  <si>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</si>
  <si>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</si>
  <si>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</si>
  <si>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</si>
  <si>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</si>
  <si>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</si>
  <si>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</si>
  <si>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</si>
  <si>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</si>
  <si>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</si>
  <si>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</si>
  <si>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</si>
  <si>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</si>
  <si>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</si>
  <si>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</si>
  <si>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</si>
  <si>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</si>
  <si>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</si>
  <si>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</si>
  <si>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</si>
  <si>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</si>
  <si>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</si>
  <si>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</si>
  <si>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</si>
  <si>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</si>
  <si>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</si>
  <si>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</si>
  <si>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</si>
  <si>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</si>
  <si>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</si>
  <si>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</si>
  <si>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</si>
  <si>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</si>
  <si>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</si>
  <si>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</si>
  <si>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</si>
  <si>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</si>
  <si>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</si>
  <si>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</si>
  <si>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</si>
  <si>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</si>
  <si>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</si>
  <si>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</si>
  <si>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</si>
  <si>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</si>
  <si>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</si>
  <si>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</si>
  <si>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</si>
  <si>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</si>
  <si>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</si>
  <si>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</si>
  <si>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</si>
  <si>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</si>
  <si>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</si>
  <si>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</si>
  <si>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</si>
  <si>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</si>
  <si>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</si>
  <si>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</si>
  <si>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</si>
  <si>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</si>
  <si>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</si>
  <si>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</si>
  <si>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</si>
  <si>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</si>
  <si>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</si>
  <si>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</si>
  <si>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</si>
  <si>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</si>
  <si>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</si>
  <si>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</si>
  <si>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</si>
  <si>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</si>
  <si>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</si>
  <si>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</si>
  <si>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</si>
  <si>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</si>
  <si>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</si>
  <si>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</si>
  <si>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</si>
  <si>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</si>
  <si>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</si>
  <si>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</si>
  <si>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</si>
  <si>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</si>
  <si>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</si>
  <si>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</si>
  <si>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</si>
  <si>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</si>
  <si>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</si>
  <si>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</si>
  <si>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</si>
  <si>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</si>
  <si>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</si>
  <si>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</si>
  <si>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</si>
  <si>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</si>
  <si>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</si>
  <si>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</si>
  <si>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</si>
  <si>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</si>
  <si>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</si>
  <si>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</si>
  <si>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</si>
  <si>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</si>
  <si>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</si>
  <si>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</si>
  <si>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</si>
  <si>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</si>
  <si>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</si>
  <si>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</si>
  <si>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</si>
  <si>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</si>
  <si>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</si>
  <si>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</si>
  <si>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</si>
  <si>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</si>
  <si>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</si>
  <si>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</si>
  <si>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</si>
  <si>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</si>
  <si>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</si>
  <si>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</si>
  <si>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</si>
  <si>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</si>
  <si>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</si>
  <si>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</si>
  <si>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</si>
  <si>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</si>
  <si>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</si>
  <si>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</si>
  <si>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</si>
  <si>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</si>
  <si>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</si>
  <si>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</si>
  <si>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</si>
  <si>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</si>
  <si>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</si>
  <si>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</si>
  <si>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</si>
  <si>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</si>
  <si>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</si>
  <si>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</si>
  <si>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</si>
  <si>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</si>
  <si>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</si>
  <si>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</si>
  <si>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</si>
  <si>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</si>
  <si>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</si>
  <si>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</si>
  <si>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</si>
  <si>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</si>
  <si>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</si>
  <si>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</si>
  <si>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</si>
  <si>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</si>
  <si>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</si>
  <si>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</si>
  <si>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</si>
  <si>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</si>
  <si>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</si>
  <si>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</si>
  <si>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</si>
  <si>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</si>
  <si>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</si>
  <si>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</si>
  <si>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</si>
  <si>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</si>
  <si>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</si>
  <si>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</si>
  <si>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</si>
  <si>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</si>
  <si>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</si>
  <si>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</si>
  <si>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</si>
  <si>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</si>
  <si>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</si>
  <si>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</si>
  <si>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</si>
  <si>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</si>
  <si>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</si>
  <si>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</si>
  <si>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</si>
  <si>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</si>
  <si>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</si>
  <si>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</si>
  <si>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</si>
  <si>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</si>
  <si>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</si>
  <si>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</si>
  <si>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</si>
  <si>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</si>
  <si>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</si>
  <si>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</si>
  <si>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</si>
  <si>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</si>
  <si>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</si>
  <si>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</si>
  <si>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</si>
  <si>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</si>
  <si>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</si>
  <si>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</si>
  <si>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</si>
  <si>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</si>
  <si>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</si>
  <si>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</si>
  <si>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</si>
  <si>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</si>
  <si>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</si>
  <si>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</si>
  <si>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</si>
  <si>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</si>
  <si>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</si>
  <si>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</si>
  <si>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</si>
  <si>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</si>
  <si>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</si>
  <si>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</si>
  <si>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</si>
  <si>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</si>
  <si>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</si>
  <si>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</si>
  <si>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</si>
  <si>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</si>
  <si>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</si>
  <si>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</si>
  <si>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</si>
  <si>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</si>
  <si>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</si>
  <si>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</si>
  <si>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</si>
  <si>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</si>
  <si>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</si>
  <si>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</si>
  <si>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</si>
  <si>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</si>
  <si>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</si>
  <si>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</si>
  <si>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</si>
  <si>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</si>
  <si>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</si>
  <si>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</si>
  <si>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</si>
  <si>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</si>
  <si>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</si>
  <si>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</si>
  <si>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</si>
  <si>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</si>
  <si>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</si>
  <si>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</si>
  <si>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</si>
  <si>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</si>
  <si>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</si>
  <si>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</si>
  <si>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</si>
  <si>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</si>
  <si>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</si>
  <si>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</si>
  <si>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</si>
  <si>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</si>
  <si>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</si>
  <si>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</si>
  <si>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</si>
  <si>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</si>
  <si>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</si>
  <si>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</si>
  <si>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</si>
  <si>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</si>
  <si>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</si>
  <si>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</si>
  <si>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</si>
  <si>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</si>
  <si>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</si>
  <si>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</si>
  <si>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</si>
  <si>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</si>
  <si>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</si>
  <si>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</si>
  <si>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</si>
  <si>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</si>
  <si>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</si>
  <si>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</si>
  <si>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</si>
  <si>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</si>
  <si>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</si>
  <si>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</si>
  <si>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</si>
  <si>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</si>
  <si>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</si>
  <si>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</si>
  <si>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</si>
  <si>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</si>
  <si>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</si>
  <si>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</si>
  <si>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</si>
  <si>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</si>
  <si>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</si>
  <si>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</si>
  <si>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</si>
  <si>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</si>
  <si>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</si>
  <si>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</si>
  <si>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</si>
  <si>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</si>
  <si>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</si>
  <si>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</si>
  <si>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</si>
  <si>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</si>
  <si>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</si>
  <si>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</si>
  <si>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</si>
  <si>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</si>
  <si>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</si>
  <si>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</si>
  <si>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</si>
  <si>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</si>
  <si>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</si>
  <si>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</si>
  <si>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</si>
  <si>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</si>
  <si>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</si>
  <si>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</si>
  <si>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</si>
  <si>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</si>
  <si>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</si>
  <si>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</si>
  <si>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</si>
  <si>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</si>
  <si>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</si>
  <si>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</si>
  <si>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</si>
  <si>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</si>
  <si>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</si>
  <si>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</si>
  <si>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</si>
  <si>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</si>
  <si>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</si>
  <si>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</si>
  <si>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</si>
  <si>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</si>
  <si>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</si>
  <si>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</si>
  <si>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</si>
  <si>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</si>
  <si>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</si>
  <si>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</si>
  <si>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</si>
  <si>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</si>
  <si>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</si>
  <si>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</si>
  <si>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</si>
  <si>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</si>
  <si>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</si>
  <si>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</si>
  <si>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</si>
  <si>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</si>
  <si>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</si>
  <si>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</si>
  <si>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</si>
  <si>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</si>
  <si>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</si>
  <si>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</si>
  <si>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</si>
  <si>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</si>
  <si>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</si>
  <si>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</si>
  <si>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</si>
  <si>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</si>
  <si>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</si>
  <si>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</si>
  <si>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</si>
  <si>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</si>
  <si>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</si>
  <si>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</si>
  <si>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</si>
  <si>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</si>
  <si>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</si>
  <si>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</si>
  <si>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</si>
  <si>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</si>
  <si>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</si>
  <si>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</si>
  <si>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</si>
  <si>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</si>
  <si>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</si>
  <si>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</si>
  <si>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</si>
  <si>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</si>
  <si>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</si>
  <si>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</si>
  <si>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</si>
  <si>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</si>
  <si>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</si>
  <si>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</si>
  <si>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</si>
  <si>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</si>
  <si>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</si>
  <si>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</si>
  <si>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</si>
  <si>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</si>
  <si>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</si>
  <si>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</si>
  <si>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</si>
  <si>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</si>
  <si>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</si>
  <si>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</si>
  <si>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</si>
  <si>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</si>
  <si>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</si>
  <si>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</si>
  <si>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</si>
  <si>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</si>
  <si>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</si>
  <si>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</si>
  <si>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</si>
  <si>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</si>
  <si>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</si>
  <si>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</si>
  <si>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</si>
  <si>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</si>
  <si>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</si>
  <si>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</si>
  <si>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</si>
  <si>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</si>
  <si>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</si>
  <si>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</si>
  <si>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</si>
  <si>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</si>
  <si>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</si>
  <si>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</si>
  <si>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</si>
  <si>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</si>
  <si>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</si>
  <si>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</si>
  <si>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</si>
  <si>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</si>
  <si>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</si>
  <si>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</si>
  <si>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</si>
  <si>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</si>
  <si>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</si>
  <si>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</si>
  <si>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</si>
  <si>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</si>
  <si>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</si>
  <si>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</si>
  <si>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</si>
  <si>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</si>
  <si>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</si>
  <si>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</si>
  <si>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</si>
  <si>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</si>
  <si>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</si>
  <si>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</si>
  <si>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</si>
  <si>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</si>
  <si>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</si>
  <si>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</si>
  <si>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</si>
  <si>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</si>
  <si>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</si>
  <si>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</si>
  <si>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</si>
  <si>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</si>
  <si>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</si>
  <si>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</si>
  <si>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</si>
  <si>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</si>
  <si>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</si>
  <si>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</si>
  <si>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</si>
  <si>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</si>
  <si>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</si>
  <si>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</si>
  <si>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</si>
  <si>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</si>
  <si>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</si>
  <si>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</si>
  <si>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</si>
  <si>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</si>
  <si>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</si>
  <si>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</si>
  <si>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</si>
  <si>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</si>
  <si>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</si>
  <si>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</si>
  <si>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</si>
  <si>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</si>
  <si>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</si>
  <si>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</si>
  <si>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</si>
  <si>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</si>
  <si>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</si>
  <si>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</si>
  <si>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</si>
  <si>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</si>
  <si>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</si>
  <si>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</si>
  <si>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</si>
  <si>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</si>
  <si>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</si>
  <si>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</si>
  <si>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</si>
  <si>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</si>
  <si>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</si>
  <si>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</si>
  <si>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</si>
  <si>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</si>
  <si>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</si>
  <si>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</si>
  <si>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</si>
  <si>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</si>
  <si>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</si>
  <si>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</si>
  <si>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</si>
  <si>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</si>
  <si>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</si>
  <si>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</si>
  <si>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</si>
  <si>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</si>
  <si>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</si>
  <si>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</si>
  <si>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</si>
  <si>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</si>
  <si>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</si>
  <si>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</si>
  <si>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</si>
  <si>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</si>
  <si>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</si>
  <si>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</si>
  <si>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</si>
  <si>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</si>
  <si>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</si>
  <si>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</si>
  <si>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</si>
  <si>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</si>
  <si>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</si>
  <si>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</si>
  <si>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</si>
  <si>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</si>
  <si>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</si>
  <si>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</si>
  <si>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</si>
  <si>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</si>
  <si>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</si>
  <si>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</si>
  <si>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</si>
  <si>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</si>
  <si>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</si>
  <si>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</si>
  <si>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</si>
  <si>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</si>
  <si>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</si>
  <si>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</si>
  <si>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</si>
  <si>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</si>
  <si>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</si>
  <si>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</si>
  <si>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</si>
  <si>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</si>
  <si>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</si>
  <si>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</si>
  <si>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</si>
  <si>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</si>
  <si>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</si>
  <si>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</si>
  <si>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</si>
  <si>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</si>
  <si>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</si>
  <si>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</si>
  <si>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</si>
  <si>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</si>
  <si>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</si>
  <si>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</si>
  <si>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</si>
  <si>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</si>
  <si>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</si>
  <si>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</si>
  <si>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</si>
  <si>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</si>
  <si>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</si>
  <si>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</si>
  <si>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</si>
  <si>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</si>
  <si>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</si>
  <si>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</si>
  <si>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</si>
  <si>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</si>
  <si>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</si>
  <si>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</si>
  <si>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</si>
  <si>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</si>
  <si>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</si>
  <si>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</si>
  <si>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</si>
  <si>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</si>
  <si>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</si>
  <si>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</si>
  <si>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</si>
  <si>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</si>
  <si>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</si>
  <si>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</si>
  <si>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</si>
  <si>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</si>
  <si>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</si>
  <si>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</si>
  <si>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</si>
  <si>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</si>
  <si>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</si>
  <si>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</si>
  <si>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</si>
  <si>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</si>
  <si>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</si>
  <si>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</si>
  <si>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</si>
  <si>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</si>
  <si>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</si>
  <si>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</si>
  <si>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</si>
  <si>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</si>
  <si>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</si>
  <si>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</si>
  <si>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</si>
  <si>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</si>
  <si>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</si>
  <si>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</si>
  <si>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</si>
  <si>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</si>
  <si>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</si>
  <si>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</si>
  <si>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</si>
  <si>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</si>
  <si>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</si>
  <si>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</si>
  <si>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</si>
  <si>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</si>
  <si>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</si>
  <si>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</si>
  <si>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</si>
  <si>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</si>
  <si>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</si>
  <si>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</si>
  <si>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</si>
  <si>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</si>
  <si>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</si>
  <si>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</si>
  <si>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</si>
  <si>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</si>
  <si>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</si>
  <si>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</si>
  <si>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</si>
  <si>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</si>
  <si>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</si>
  <si>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</si>
  <si>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</si>
  <si>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</si>
  <si>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</si>
  <si>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</si>
  <si>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</si>
  <si>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</si>
  <si>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</si>
  <si>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</si>
  <si>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</si>
  <si>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</si>
  <si>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</si>
  <si>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</si>
  <si>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</si>
  <si>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</si>
  <si>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</si>
  <si>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</si>
  <si>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</si>
  <si>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</si>
  <si>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</si>
  <si>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</si>
  <si>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</si>
  <si>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</si>
  <si>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</si>
  <si>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</si>
  <si>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</si>
  <si>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</si>
  <si>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</si>
  <si>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</si>
  <si>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</si>
  <si>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</si>
  <si>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</si>
  <si>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</si>
  <si>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</si>
  <si>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</si>
  <si>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</si>
  <si>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</si>
  <si>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</si>
  <si>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</si>
  <si>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</si>
  <si>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</si>
  <si>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</si>
  <si>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</si>
  <si>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</si>
  <si>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</si>
  <si>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</si>
  <si>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</si>
  <si>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</si>
  <si>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</si>
  <si>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</si>
  <si>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</si>
  <si>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</si>
  <si>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</si>
  <si>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</si>
  <si>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</si>
  <si>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</si>
  <si>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</si>
  <si>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</si>
  <si>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</si>
  <si>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</si>
  <si>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</si>
  <si>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</si>
  <si>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</si>
  <si>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</si>
  <si>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</si>
  <si>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</si>
  <si>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</si>
  <si>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</si>
  <si>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</si>
  <si>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</si>
  <si>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</si>
  <si>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</si>
  <si>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</si>
  <si>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</si>
  <si>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</si>
  <si>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</si>
  <si>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</si>
  <si>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</si>
  <si>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</si>
  <si>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</si>
  <si>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</si>
  <si>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</si>
  <si>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</si>
  <si>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</si>
  <si>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</si>
  <si>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</si>
  <si>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</si>
  <si>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</si>
  <si>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</si>
  <si>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</si>
  <si>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</si>
  <si>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</si>
  <si>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</si>
  <si>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</si>
  <si>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</si>
  <si>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</si>
  <si>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</si>
  <si>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</si>
  <si>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</si>
  <si>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</si>
  <si>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</si>
  <si>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</si>
  <si>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</si>
  <si>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</si>
  <si>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</si>
  <si>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</si>
  <si>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</si>
  <si>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</si>
  <si>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</si>
  <si>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</si>
  <si>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</si>
  <si>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</si>
  <si>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</si>
  <si>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</si>
  <si>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</si>
  <si>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</si>
  <si>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</si>
  <si>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</si>
  <si>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</si>
  <si>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</si>
  <si>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</si>
  <si>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</si>
  <si>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</si>
  <si>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</si>
  <si>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</si>
  <si>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</si>
  <si>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</si>
  <si>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</si>
  <si>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</si>
  <si>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</si>
  <si>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</si>
  <si>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</si>
  <si>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</si>
  <si>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</si>
  <si>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</si>
  <si>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</si>
  <si>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</si>
  <si>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</si>
  <si>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</si>
  <si>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</si>
  <si>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</si>
  <si>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</si>
  <si>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</si>
  <si>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</si>
  <si>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</si>
  <si>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</si>
  <si>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</si>
  <si>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</si>
  <si>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</si>
  <si>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</si>
  <si>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</si>
  <si>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</si>
  <si>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</si>
  <si>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</si>
  <si>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</si>
  <si>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</si>
  <si>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</si>
  <si>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</si>
  <si>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</si>
  <si>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</si>
  <si>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</si>
  <si>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</si>
  <si>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</si>
  <si>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</si>
  <si>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</si>
  <si>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</si>
  <si>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</si>
  <si>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</si>
  <si>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</si>
  <si>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</si>
  <si>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</si>
  <si>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</si>
  <si>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</si>
  <si>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</si>
  <si>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</si>
  <si>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</si>
  <si>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</si>
  <si>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</si>
  <si>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</si>
  <si>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</si>
  <si>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</si>
  <si>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</si>
  <si>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</si>
  <si>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</si>
  <si>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</si>
  <si>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</si>
  <si>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</si>
  <si>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</si>
  <si>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</si>
  <si>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</si>
  <si>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</si>
  <si>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</si>
  <si>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</si>
  <si>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</si>
  <si>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</si>
  <si>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</si>
  <si>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</si>
  <si>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</si>
  <si>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</si>
  <si>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</si>
  <si>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</si>
  <si>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</si>
  <si>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</si>
  <si>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</si>
  <si>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</si>
  <si>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</si>
  <si>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</si>
  <si>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</si>
  <si>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</si>
  <si>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</si>
  <si>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</si>
  <si>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</si>
  <si>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</si>
  <si>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</si>
  <si>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</si>
  <si>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</si>
  <si>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</si>
  <si>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</si>
  <si>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</si>
  <si>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</si>
  <si>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</si>
  <si>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</si>
  <si>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</si>
  <si>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</si>
  <si>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</si>
  <si>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</si>
  <si>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</si>
  <si>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</si>
  <si>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</si>
  <si>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</si>
  <si>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</si>
  <si>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</si>
  <si>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</si>
  <si>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</si>
  <si>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</si>
  <si>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</si>
  <si>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</si>
  <si>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</si>
  <si>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</si>
  <si>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</si>
  <si>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</si>
  <si>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</si>
  <si>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</si>
  <si>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</si>
  <si>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</si>
  <si>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</si>
  <si>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</si>
  <si>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</si>
  <si>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</si>
  <si>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</si>
  <si>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</si>
  <si>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</si>
  <si>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</si>
  <si>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</si>
  <si>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</si>
  <si>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</si>
  <si>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</si>
  <si>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</si>
  <si>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</si>
  <si>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</si>
  <si>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</si>
  <si>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</si>
  <si>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</si>
  <si>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</si>
  <si>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</si>
  <si>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</si>
  <si>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</si>
  <si>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</si>
  <si>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</si>
  <si>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</si>
  <si>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</si>
  <si>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</si>
  <si>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</si>
  <si>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</si>
  <si>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</si>
  <si>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</si>
  <si>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</si>
  <si>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</si>
  <si>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</si>
  <si>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</si>
  <si>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</si>
  <si>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</si>
  <si>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</si>
  <si>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</si>
  <si>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</si>
  <si>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</si>
  <si>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</si>
  <si>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</si>
  <si>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</si>
  <si>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</si>
  <si>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</si>
  <si>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</si>
  <si>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</si>
  <si>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</si>
  <si>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</si>
  <si>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</si>
  <si>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</si>
  <si>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</si>
  <si>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</si>
  <si>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</si>
  <si>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</si>
  <si>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</si>
  <si>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</si>
  <si>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</si>
  <si>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</si>
  <si>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</si>
  <si>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</si>
  <si>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</si>
  <si>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</si>
  <si>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</si>
  <si>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</si>
  <si>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</si>
  <si>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</si>
  <si>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</si>
  <si>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</si>
  <si>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</si>
  <si>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</si>
  <si>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</si>
  <si>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</si>
  <si>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</si>
  <si>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</si>
  <si>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</si>
  <si>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</si>
  <si>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</si>
  <si>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</si>
  <si>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</si>
  <si>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</si>
  <si>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</si>
  <si>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</si>
  <si>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</si>
  <si>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</si>
  <si>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</si>
  <si>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</si>
  <si>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</si>
  <si>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</si>
  <si>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</si>
  <si>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</si>
  <si>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</si>
  <si>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</si>
  <si>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</si>
  <si>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</si>
  <si>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</si>
  <si>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</si>
  <si>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</si>
  <si>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</si>
  <si>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</si>
  <si>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</si>
  <si>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</si>
  <si>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</si>
  <si>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</si>
  <si>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</si>
  <si>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</si>
  <si>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</si>
  <si>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</si>
  <si>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</si>
  <si>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</si>
  <si>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</si>
  <si>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</si>
  <si>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</si>
  <si>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</si>
  <si>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</si>
  <si>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</si>
  <si>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</si>
  <si>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</si>
  <si>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</si>
  <si>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</si>
  <si>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</si>
  <si>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</si>
  <si>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</si>
  <si>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</si>
  <si>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</si>
  <si>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</si>
  <si>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</si>
  <si>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</si>
  <si>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</si>
  <si>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</si>
  <si>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</si>
  <si>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</si>
  <si>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</si>
  <si>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</si>
  <si>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</si>
  <si>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</si>
  <si>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</si>
  <si>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</si>
  <si>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</si>
  <si>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</si>
  <si>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</si>
  <si>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</si>
  <si>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</si>
  <si>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</si>
  <si>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</si>
  <si>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</si>
  <si>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</si>
  <si>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</si>
  <si>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</si>
  <si>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</si>
  <si>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</si>
  <si>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</si>
  <si>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</si>
  <si>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</si>
  <si>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</si>
  <si>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</si>
  <si>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</si>
  <si>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</si>
  <si>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</si>
  <si>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</si>
  <si>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</si>
  <si>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</si>
  <si>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</si>
  <si>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</si>
  <si>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</si>
  <si>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</si>
  <si>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</si>
  <si>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</si>
  <si>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</si>
  <si>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</si>
  <si>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</si>
  <si>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</si>
  <si>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</si>
  <si>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</si>
  <si>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</si>
  <si>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</si>
  <si>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</si>
  <si>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</si>
  <si>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</si>
  <si>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</si>
  <si>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</si>
  <si>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</si>
  <si>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</si>
  <si>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</si>
  <si>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</si>
  <si>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</si>
  <si>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</si>
  <si>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</si>
  <si>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</si>
  <si>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</si>
  <si>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</si>
  <si>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</si>
  <si>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</si>
  <si>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</si>
  <si>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</si>
  <si>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</si>
  <si>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</si>
  <si>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</si>
  <si>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</si>
  <si>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</si>
  <si>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</si>
  <si>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</si>
  <si>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</si>
  <si>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</si>
  <si>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</si>
  <si>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</si>
  <si>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</si>
  <si>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</si>
  <si>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</si>
  <si>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</si>
  <si>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</si>
  <si>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</si>
  <si>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</si>
  <si>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</si>
  <si>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</si>
  <si>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</si>
  <si>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</si>
  <si>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</si>
  <si>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</si>
  <si>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</si>
  <si>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</si>
  <si>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</si>
  <si>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</si>
  <si>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</si>
  <si>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</si>
  <si>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</si>
  <si>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</si>
  <si>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</si>
  <si>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</si>
  <si>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</si>
  <si>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</si>
  <si>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</si>
  <si>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</si>
  <si>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</si>
  <si>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</si>
  <si>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</si>
  <si>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</si>
  <si>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</si>
  <si>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</si>
  <si>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</si>
  <si>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</si>
  <si>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</si>
  <si>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</si>
  <si>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</si>
  <si>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</si>
  <si>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</si>
  <si>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</si>
  <si>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</si>
  <si>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</si>
  <si>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</si>
  <si>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</si>
  <si>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</si>
  <si>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</si>
  <si>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</si>
  <si>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</si>
  <si>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</si>
  <si>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</si>
  <si>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</si>
  <si>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</si>
  <si>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</si>
  <si>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</si>
  <si>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</si>
  <si>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</si>
  <si>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</si>
  <si>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</si>
  <si>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</si>
  <si>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</si>
  <si>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</si>
  <si>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</si>
  <si>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</si>
  <si>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</si>
  <si>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</si>
  <si>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</si>
  <si>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</si>
  <si>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</si>
  <si>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</si>
  <si>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</si>
  <si>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</si>
  <si>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</si>
  <si>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</si>
  <si>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</si>
  <si>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</si>
  <si>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</si>
  <si>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</si>
  <si>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</si>
  <si>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</si>
  <si>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</si>
  <si>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</si>
  <si>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</si>
  <si>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</si>
  <si>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</si>
  <si>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</si>
  <si>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</si>
  <si>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</si>
  <si>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</si>
  <si>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</si>
  <si>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</si>
  <si>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</si>
  <si>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</si>
  <si>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</si>
  <si>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</si>
  <si>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</si>
  <si>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</si>
  <si>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</si>
  <si>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</si>
  <si>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</si>
  <si>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</si>
  <si>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</si>
  <si>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</si>
  <si>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</si>
  <si>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</si>
  <si>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</si>
  <si>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</si>
  <si>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</si>
  <si>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</si>
  <si>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</si>
  <si>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</si>
  <si>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</si>
  <si>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</si>
  <si>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</si>
  <si>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</si>
  <si>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</si>
  <si>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</si>
  <si>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</si>
  <si>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</si>
  <si>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</si>
  <si>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</si>
  <si>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</si>
  <si>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</si>
  <si>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</si>
  <si>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</si>
  <si>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</si>
  <si>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</si>
  <si>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</si>
  <si>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</si>
  <si>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</si>
  <si>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</si>
  <si>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</si>
  <si>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</si>
  <si>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</si>
  <si>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</si>
  <si>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</si>
  <si>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</si>
  <si>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</si>
  <si>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</si>
  <si>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</si>
  <si>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</si>
  <si>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</si>
  <si>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</si>
  <si>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</si>
  <si>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</si>
  <si>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</si>
  <si>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</si>
  <si>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</si>
  <si>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</si>
  <si>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</si>
  <si>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</si>
  <si>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</si>
  <si>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</si>
  <si>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</si>
  <si>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</si>
  <si>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</si>
  <si>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</si>
  <si>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</si>
  <si>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</si>
  <si>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</si>
  <si>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</si>
  <si>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</si>
  <si>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</si>
  <si>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</si>
  <si>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</si>
  <si>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</si>
  <si>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</si>
  <si>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</si>
  <si>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</si>
  <si>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</si>
  <si>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</si>
  <si>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</si>
  <si>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</si>
  <si>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</si>
  <si>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</si>
  <si>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</si>
  <si>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</si>
  <si>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</si>
  <si>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</si>
  <si>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</si>
  <si>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</si>
  <si>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</si>
  <si>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</si>
  <si>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</si>
  <si>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</si>
  <si>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</si>
  <si>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</si>
  <si>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</si>
  <si>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</si>
  <si>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</si>
  <si>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</si>
  <si>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</si>
  <si>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</si>
  <si>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</si>
  <si>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</si>
  <si>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</si>
  <si>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</si>
  <si>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</si>
  <si>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</si>
  <si>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</si>
  <si>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</si>
  <si>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</si>
  <si>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</si>
  <si>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</si>
  <si>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</si>
  <si>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</si>
  <si>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</si>
  <si>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</si>
  <si>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</si>
  <si>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</si>
  <si>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</si>
  <si>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</si>
  <si>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</si>
  <si>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</si>
  <si>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</si>
  <si>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</si>
  <si>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</si>
  <si>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</si>
  <si>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</si>
  <si>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</si>
  <si>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</si>
  <si>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</si>
  <si>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</si>
  <si>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</si>
  <si>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</si>
  <si>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</si>
  <si>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</si>
  <si>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</si>
  <si>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</si>
  <si>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</si>
  <si>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</si>
  <si>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</si>
  <si>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</si>
  <si>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</si>
  <si>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</si>
  <si>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</si>
  <si>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</si>
  <si>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</si>
  <si>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</si>
  <si>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</si>
  <si>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</si>
  <si>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</si>
  <si>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</si>
  <si>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</si>
  <si>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</si>
  <si>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</si>
  <si>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</si>
  <si>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</si>
  <si>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</si>
  <si>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</si>
  <si>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</si>
  <si>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</si>
  <si>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</si>
  <si>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</si>
  <si>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</si>
  <si>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</si>
  <si>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</si>
  <si>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</si>
  <si>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</si>
  <si>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</si>
  <si>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</si>
  <si>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</si>
  <si>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</si>
  <si>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</si>
  <si>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</si>
  <si>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</si>
  <si>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</si>
  <si>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</si>
  <si>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</si>
  <si>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</si>
  <si>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</si>
  <si>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</si>
  <si>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</si>
  <si>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</si>
  <si>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</si>
  <si>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</si>
  <si>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</si>
  <si>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</si>
  <si>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</si>
  <si>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</si>
  <si>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</si>
  <si>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</si>
  <si>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</si>
  <si>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</si>
  <si>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</si>
  <si>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</si>
  <si>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</si>
  <si>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</si>
  <si>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</si>
  <si>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</si>
  <si>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</si>
  <si>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</si>
  <si>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</si>
  <si>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</si>
  <si>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</si>
  <si>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</si>
  <si>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</si>
  <si>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</si>
  <si>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</si>
  <si>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</si>
  <si>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</si>
  <si>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</si>
  <si>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</si>
  <si>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</si>
  <si>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</si>
  <si>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</si>
  <si>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</si>
  <si>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</si>
  <si>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</si>
  <si>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</si>
  <si>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</si>
  <si>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</si>
  <si>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</si>
  <si>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</si>
  <si>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</si>
  <si>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</si>
  <si>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</si>
  <si>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</si>
  <si>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</si>
  <si>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</si>
  <si>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</si>
  <si>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</si>
  <si>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</si>
  <si>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</si>
  <si>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</si>
  <si>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</si>
  <si>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</si>
  <si>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</si>
  <si>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</si>
  <si>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</si>
  <si>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</si>
  <si>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</si>
  <si>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</si>
  <si>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</si>
  <si>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</si>
  <si>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</si>
  <si>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</si>
  <si>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</si>
  <si>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</si>
  <si>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</si>
  <si>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</si>
  <si>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</si>
  <si>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</si>
  <si>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</si>
  <si>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</si>
  <si>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</si>
  <si>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</si>
  <si>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</si>
  <si>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</si>
  <si>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</si>
  <si>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</si>
  <si>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</si>
  <si>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</si>
  <si>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</si>
  <si>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</si>
  <si>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</si>
  <si>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</si>
  <si>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</si>
  <si>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</si>
  <si>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</si>
  <si>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</si>
  <si>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</si>
  <si>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</si>
  <si>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</si>
  <si>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</si>
  <si>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</si>
  <si>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</si>
  <si>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</si>
  <si>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</si>
  <si>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</si>
  <si>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</si>
  <si>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</si>
  <si>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</si>
  <si>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</si>
  <si>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</si>
  <si>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</si>
  <si>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</si>
  <si>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</si>
  <si>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</si>
  <si>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</si>
  <si>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</si>
  <si>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</si>
  <si>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</si>
  <si>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</si>
  <si>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</si>
  <si>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</si>
  <si>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</si>
  <si>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</si>
  <si>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</si>
  <si>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</si>
  <si>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</si>
  <si>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</si>
  <si>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</si>
  <si>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</si>
  <si>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</si>
  <si>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</si>
  <si>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</si>
  <si>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</si>
  <si>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</si>
  <si>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</si>
  <si>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</si>
  <si>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</si>
  <si>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</si>
  <si>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</si>
  <si>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</si>
  <si>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</si>
  <si>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</si>
  <si>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</si>
  <si>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</si>
  <si>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</si>
  <si>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</si>
  <si>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</si>
  <si>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</si>
  <si>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</si>
  <si>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</si>
  <si>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</si>
  <si>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</si>
  <si>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</si>
  <si>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</si>
  <si>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</si>
  <si>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</si>
  <si>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</si>
  <si>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</si>
  <si>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</si>
  <si>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</si>
  <si>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</si>
  <si>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</si>
  <si>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</si>
  <si>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</si>
  <si>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</si>
  <si>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</si>
  <si>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</si>
  <si>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</si>
  <si>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</si>
  <si>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</si>
  <si>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</si>
  <si>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</si>
  <si>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</si>
  <si>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</si>
  <si>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</si>
  <si>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</si>
  <si>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</si>
  <si>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</si>
  <si>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</si>
  <si>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</si>
  <si>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</si>
  <si>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</si>
  <si>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</si>
  <si>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</si>
  <si>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</si>
  <si>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</si>
  <si>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</si>
  <si>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</si>
  <si>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</si>
  <si>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</si>
  <si>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</si>
  <si>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</si>
  <si>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</si>
  <si>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</si>
  <si>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</si>
  <si>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</si>
  <si>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</si>
  <si>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</si>
  <si>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</si>
  <si>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</si>
  <si>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</si>
  <si>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</si>
  <si>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</si>
  <si>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</si>
  <si>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</si>
  <si>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</si>
  <si>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</si>
  <si>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</si>
  <si>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</si>
  <si>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</si>
  <si>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</si>
  <si>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</si>
  <si>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</si>
  <si>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</si>
  <si>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</si>
  <si>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</si>
  <si>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</si>
  <si>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</si>
  <si>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</si>
  <si>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</si>
  <si>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</si>
  <si>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</si>
  <si>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</si>
  <si>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</si>
  <si>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</si>
  <si>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</si>
  <si>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</si>
  <si>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</si>
  <si>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</si>
  <si>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</si>
  <si>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</si>
  <si>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</si>
  <si>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</si>
  <si>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</si>
  <si>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</si>
  <si>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</si>
  <si>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</si>
  <si>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</si>
  <si>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</si>
  <si>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</si>
  <si>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</si>
  <si>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</si>
  <si>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</si>
  <si>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</si>
  <si>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</si>
  <si>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</si>
  <si>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</si>
  <si>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</si>
  <si>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</si>
  <si>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</si>
  <si>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</si>
  <si>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</si>
  <si>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</si>
  <si>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</si>
  <si>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</si>
  <si>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</si>
  <si>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</si>
  <si>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</si>
  <si>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</si>
  <si>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</si>
  <si>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</si>
  <si>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</si>
  <si>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</si>
  <si>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</si>
  <si>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</si>
  <si>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</si>
  <si>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</si>
  <si>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</si>
  <si>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</si>
  <si>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</si>
  <si>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</si>
  <si>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</si>
  <si>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</si>
  <si>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</si>
  <si>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</si>
  <si>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</si>
  <si>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</si>
  <si>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</si>
  <si>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</si>
  <si>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</si>
  <si>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</si>
  <si>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</si>
  <si>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</si>
  <si>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</si>
  <si>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</si>
  <si>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</si>
  <si>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</si>
  <si>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</si>
  <si>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</si>
  <si>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</si>
  <si>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</si>
  <si>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</si>
  <si>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</si>
  <si>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</si>
  <si>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</si>
  <si>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</si>
  <si>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</si>
  <si>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</si>
  <si>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</si>
  <si>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</si>
  <si>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</si>
  <si>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</si>
  <si>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</si>
  <si>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</si>
  <si>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</si>
  <si>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</si>
  <si>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</si>
  <si>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</si>
  <si>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</si>
  <si>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</si>
  <si>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</si>
  <si>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</si>
  <si>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</si>
  <si>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</si>
  <si>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</si>
  <si>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</si>
  <si>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</si>
  <si>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</si>
  <si>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</si>
  <si>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</si>
  <si>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</si>
  <si>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</si>
  <si>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</si>
  <si>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</si>
  <si>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</si>
  <si>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</si>
  <si>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</si>
  <si>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</si>
  <si>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</si>
  <si>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</si>
  <si>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</si>
  <si>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</si>
  <si>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</si>
  <si>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</si>
  <si>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</si>
  <si>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</si>
  <si>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</si>
  <si>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</si>
  <si>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</si>
  <si>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</si>
  <si>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</si>
  <si>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</si>
  <si>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</si>
  <si>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</si>
  <si>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</si>
  <si>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</si>
  <si>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</si>
  <si>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</si>
  <si>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</si>
  <si>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</si>
  <si>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</si>
  <si>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</si>
  <si>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</si>
  <si>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</si>
  <si>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</si>
  <si>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</si>
  <si>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</si>
  <si>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</si>
  <si>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</si>
  <si>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</si>
  <si>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</si>
  <si>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</si>
  <si>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</si>
  <si>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</si>
  <si>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</si>
  <si>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</si>
  <si>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</si>
  <si>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</si>
  <si>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</si>
  <si>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</si>
  <si>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</si>
  <si>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</si>
  <si>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</si>
  <si>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</si>
  <si>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</si>
  <si>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</si>
  <si>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</si>
  <si>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</si>
  <si>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</si>
  <si>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</si>
  <si>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</si>
  <si>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</si>
  <si>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</si>
  <si>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</si>
  <si>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</si>
  <si>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</si>
  <si>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</si>
  <si>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</si>
  <si>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</si>
  <si>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</si>
  <si>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</si>
  <si>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</si>
  <si>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</si>
  <si>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</si>
  <si>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</si>
  <si>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</si>
  <si>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</si>
  <si>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</si>
  <si>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</si>
  <si>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</si>
  <si>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</si>
  <si>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</si>
  <si>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</si>
  <si>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</si>
  <si>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</si>
  <si>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</si>
  <si>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</si>
  <si>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</si>
  <si>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</si>
  <si>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</si>
  <si>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</si>
  <si>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</si>
  <si>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</si>
  <si>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</si>
  <si>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</si>
  <si>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</si>
  <si>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</si>
  <si>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</si>
  <si>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</si>
  <si>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</si>
  <si>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</si>
  <si>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</si>
  <si>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</si>
  <si>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</si>
  <si>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</si>
  <si>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</si>
  <si>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</si>
  <si>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</si>
  <si>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</si>
  <si>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</si>
  <si>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</si>
  <si>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</si>
  <si>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</si>
  <si>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</si>
  <si>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</si>
  <si>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</si>
  <si>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</si>
  <si>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</si>
  <si>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</si>
  <si>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</si>
  <si>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</si>
  <si>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</si>
  <si>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</si>
  <si>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</si>
  <si>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</si>
  <si>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</si>
  <si>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</si>
  <si>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</si>
  <si>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</si>
  <si>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</si>
  <si>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</si>
  <si>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</si>
  <si>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</si>
  <si>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</si>
  <si>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</si>
  <si>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</si>
  <si>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</si>
  <si>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</si>
  <si>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</si>
  <si>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</si>
  <si>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</si>
  <si>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</si>
  <si>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</si>
  <si>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</si>
  <si>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</si>
  <si>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</si>
  <si>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</si>
  <si>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</si>
  <si>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</si>
  <si>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</si>
  <si>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</si>
  <si>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</si>
  <si>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</si>
  <si>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</si>
  <si>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</si>
  <si>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</si>
  <si>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</si>
  <si>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</si>
  <si>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</si>
  <si>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</si>
  <si>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</si>
  <si>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</si>
  <si>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</si>
  <si>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</si>
  <si>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</si>
  <si>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</si>
  <si>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</si>
  <si>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</si>
  <si>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</si>
  <si>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</si>
  <si>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</si>
  <si>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</si>
  <si>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</si>
  <si>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</si>
  <si>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</si>
  <si>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</si>
  <si>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</si>
  <si>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</si>
  <si>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</si>
  <si>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</si>
  <si>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</si>
  <si>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</si>
  <si>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</si>
  <si>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</si>
  <si>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</si>
  <si>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</si>
  <si>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</si>
  <si>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</si>
  <si>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</si>
  <si>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</si>
  <si>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</si>
  <si>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</si>
  <si>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</si>
  <si>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</si>
  <si>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</si>
  <si>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</si>
  <si>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</si>
  <si>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</si>
  <si>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</si>
  <si>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</si>
  <si>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</si>
  <si>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</si>
  <si>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</si>
  <si>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</si>
  <si>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</si>
  <si>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</si>
  <si>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</si>
  <si>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</si>
  <si>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</si>
  <si>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</si>
  <si>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</si>
  <si>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</si>
  <si>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</si>
  <si>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</si>
  <si>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</si>
  <si>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</si>
  <si>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</si>
  <si>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</si>
  <si>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</si>
  <si>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</si>
  <si>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</si>
  <si>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</si>
  <si>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</si>
  <si>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</si>
  <si>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</si>
  <si>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</si>
  <si>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</si>
  <si>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</si>
  <si>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</si>
  <si>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</si>
  <si>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</si>
  <si>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</si>
  <si>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</si>
  <si>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</si>
  <si>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</si>
  <si>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</si>
  <si>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</si>
  <si>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</si>
  <si>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</si>
  <si>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</si>
  <si>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</si>
  <si>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</si>
  <si>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</si>
  <si>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</si>
  <si>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</si>
  <si>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</si>
  <si>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</si>
  <si>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</si>
  <si>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</si>
  <si>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</si>
  <si>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</si>
  <si>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</si>
  <si>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</si>
  <si>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</si>
  <si>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</si>
  <si>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</si>
  <si>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</si>
  <si>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</si>
  <si>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</si>
  <si>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</si>
  <si>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</si>
  <si>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</si>
  <si>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</si>
  <si>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</si>
  <si>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</si>
  <si>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</si>
  <si>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</si>
  <si>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</si>
  <si>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</si>
  <si>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</si>
  <si>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</si>
  <si>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</si>
  <si>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</si>
  <si>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</si>
  <si>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</si>
  <si>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</si>
  <si>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</si>
  <si>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</si>
  <si>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</si>
  <si>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</si>
  <si>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</si>
  <si>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</si>
  <si>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</si>
  <si>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</si>
  <si>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</si>
  <si>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</si>
  <si>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</si>
  <si>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</si>
  <si>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</si>
  <si>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</si>
  <si>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</si>
  <si>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</si>
  <si>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</si>
  <si>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</si>
  <si>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</si>
  <si>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</si>
  <si>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</si>
  <si>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</si>
  <si>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</si>
  <si>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</si>
  <si>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</si>
  <si>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</si>
  <si>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</si>
  <si>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</si>
  <si>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</si>
  <si>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</si>
  <si>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</si>
  <si>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</si>
  <si>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</si>
  <si>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</si>
  <si>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</si>
  <si>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</si>
  <si>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</si>
  <si>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</si>
  <si>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</si>
  <si>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</si>
  <si>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</si>
  <si>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</si>
  <si>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</si>
  <si>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</si>
  <si>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</si>
  <si>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</si>
  <si>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</si>
  <si>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</si>
  <si>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</si>
  <si>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</si>
  <si>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</si>
  <si>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</si>
  <si>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</si>
  <si>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</si>
  <si>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</si>
  <si>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</si>
  <si>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</si>
  <si>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</si>
  <si>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</si>
  <si>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</si>
  <si>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</si>
  <si>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</si>
  <si>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</si>
  <si>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</si>
  <si>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</si>
  <si>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</si>
  <si>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</si>
  <si>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</si>
  <si>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</si>
  <si>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</si>
  <si>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</si>
  <si>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</si>
  <si>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</si>
  <si>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</si>
  <si>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</si>
  <si>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</si>
  <si>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</si>
  <si>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</si>
  <si>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</si>
  <si>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</si>
  <si>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</si>
  <si>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</si>
  <si>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</si>
  <si>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</si>
  <si>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</si>
  <si>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</si>
  <si>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</si>
  <si>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</si>
  <si>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</si>
  <si>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</si>
  <si>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</si>
  <si>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</si>
  <si>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</si>
  <si>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</si>
  <si>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</si>
  <si>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</si>
  <si>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</si>
  <si>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</si>
  <si>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</si>
  <si>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</si>
  <si>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</si>
  <si>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</si>
  <si>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</si>
  <si>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</si>
  <si>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</si>
  <si>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</si>
  <si>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</si>
  <si>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</si>
  <si>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</si>
  <si>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</si>
  <si>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</si>
  <si>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</si>
  <si>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</si>
  <si>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</si>
  <si>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</si>
  <si>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</si>
  <si>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</si>
  <si>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</si>
  <si>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</si>
  <si>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</si>
  <si>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</si>
  <si>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</si>
  <si>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</si>
  <si>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</si>
  <si>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</si>
  <si>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</si>
  <si>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</si>
  <si>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</si>
  <si>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</si>
  <si>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</si>
  <si>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</si>
  <si>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</si>
  <si>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</si>
  <si>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</si>
  <si>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</si>
  <si>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</si>
  <si>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</si>
  <si>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</si>
  <si>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</si>
  <si>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</si>
  <si>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</si>
  <si>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</si>
  <si>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</si>
  <si>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</si>
  <si>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</si>
  <si>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</si>
  <si>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</si>
  <si>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</si>
  <si>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</si>
  <si>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</si>
  <si>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</si>
  <si>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</si>
  <si>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</si>
  <si>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</si>
  <si>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</si>
  <si>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</si>
  <si>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</si>
  <si>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</si>
  <si>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</si>
  <si>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</si>
  <si>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</si>
  <si>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</si>
  <si>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</si>
  <si>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</si>
  <si>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</si>
  <si>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</si>
  <si>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</si>
  <si>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</si>
  <si>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</si>
  <si>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</si>
  <si>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</si>
  <si>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</si>
  <si>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</si>
  <si>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</si>
  <si>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</si>
  <si>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</si>
  <si>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</si>
  <si>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</si>
  <si>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</si>
  <si>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</si>
  <si>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</si>
  <si>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</si>
  <si>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</si>
  <si>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</si>
  <si>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</si>
  <si>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</si>
  <si>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</si>
  <si>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</si>
  <si>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</si>
  <si>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</si>
  <si>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</si>
  <si>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</si>
  <si>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</si>
  <si>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</si>
  <si>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</si>
  <si>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</si>
  <si>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</si>
  <si>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</si>
  <si>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</si>
  <si>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</si>
  <si>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</si>
  <si>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</si>
  <si>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</si>
  <si>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</si>
  <si>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</si>
  <si>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</si>
  <si>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</si>
  <si>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</si>
  <si>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</si>
  <si>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</si>
  <si>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</si>
  <si>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</si>
  <si>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</si>
  <si>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</si>
  <si>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</si>
  <si>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</si>
  <si>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</si>
  <si>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</si>
  <si>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</si>
  <si>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</si>
  <si>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</si>
  <si>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</si>
  <si>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</si>
  <si>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</si>
  <si>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</si>
  <si>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</si>
  <si>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</si>
  <si>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</si>
  <si>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</si>
  <si>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</si>
  <si>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</si>
  <si>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</si>
  <si>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</si>
  <si>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</si>
  <si>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</si>
  <si>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</si>
  <si>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</si>
  <si>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</si>
  <si>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</si>
  <si>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</si>
  <si>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</si>
  <si>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</si>
  <si>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</si>
  <si>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</si>
  <si>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</si>
  <si>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</si>
  <si>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</si>
  <si>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</si>
  <si>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</si>
  <si>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</si>
  <si>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</si>
  <si>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</si>
  <si>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</si>
  <si>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</si>
  <si>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</si>
  <si>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</si>
  <si>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</si>
  <si>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</si>
  <si>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</si>
  <si>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</si>
  <si>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</si>
  <si>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</si>
  <si>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</si>
  <si>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</si>
  <si>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</si>
  <si>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</si>
  <si>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</si>
  <si>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</si>
  <si>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</si>
  <si>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</si>
  <si>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</si>
  <si>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</si>
  <si>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</si>
  <si>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</si>
  <si>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</si>
  <si>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</si>
  <si>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</si>
  <si>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</si>
  <si>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</si>
  <si>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</si>
  <si>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</si>
  <si>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</si>
  <si>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</si>
  <si>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</si>
  <si>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</si>
  <si>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</si>
  <si>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</si>
  <si>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</si>
  <si>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</si>
  <si>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</si>
  <si>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</si>
  <si>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</si>
  <si>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</si>
  <si>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</si>
  <si>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</si>
  <si>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</si>
  <si>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</si>
  <si>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</si>
  <si>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</si>
  <si>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</si>
  <si>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</si>
  <si>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</si>
  <si>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</si>
  <si>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</si>
  <si>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</si>
  <si>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</si>
  <si>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</si>
  <si>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</si>
  <si>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</si>
  <si>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</si>
  <si>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</si>
  <si>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</si>
  <si>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</si>
  <si>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</si>
  <si>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</si>
  <si>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</si>
  <si>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</si>
  <si>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</si>
  <si>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</si>
  <si>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</si>
  <si>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</si>
  <si>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</si>
  <si>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</si>
  <si>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</si>
  <si>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</si>
  <si>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</si>
  <si>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</si>
  <si>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</si>
  <si>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</si>
  <si>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</si>
  <si>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</si>
  <si>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</si>
  <si>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</si>
  <si>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</si>
  <si>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</si>
  <si>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</si>
  <si>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</si>
  <si>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</si>
  <si>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</si>
  <si>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</si>
  <si>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</si>
  <si>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</si>
  <si>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</si>
  <si>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</si>
  <si>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</si>
  <si>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</si>
  <si>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</si>
  <si>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</si>
  <si>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</si>
  <si>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</si>
  <si>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</si>
  <si>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</si>
  <si>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</si>
  <si>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</si>
  <si>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</si>
  <si>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</si>
  <si>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</si>
  <si>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</si>
  <si>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</si>
  <si>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</si>
  <si>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</si>
  <si>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</si>
  <si>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</si>
  <si>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</si>
  <si>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</si>
  <si>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</si>
  <si>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</si>
  <si>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</si>
  <si>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</si>
  <si>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</si>
  <si>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</si>
  <si>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</si>
  <si>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</si>
  <si>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</si>
  <si>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</si>
  <si>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</si>
  <si>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</si>
  <si>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</si>
  <si>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</si>
  <si>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</si>
  <si>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</si>
  <si>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</si>
  <si>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</si>
  <si>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</si>
  <si>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</si>
  <si>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</si>
  <si>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</si>
  <si>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</si>
  <si>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</si>
  <si>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</si>
  <si>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</si>
  <si>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</si>
  <si>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</si>
  <si>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</si>
  <si>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</si>
  <si>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</si>
  <si>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</si>
  <si>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</si>
  <si>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</si>
  <si>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</si>
  <si>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</si>
  <si>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</si>
  <si>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</si>
  <si>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</si>
  <si>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</si>
  <si>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</si>
  <si>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</si>
  <si>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</si>
  <si>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</si>
  <si>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</si>
  <si>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</si>
  <si>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</si>
  <si>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</si>
  <si>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</si>
  <si>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</si>
  <si>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</si>
  <si>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</si>
  <si>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</si>
  <si>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</si>
  <si>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</si>
  <si>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</si>
  <si>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</si>
  <si>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</si>
  <si>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</si>
  <si>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</si>
  <si>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</si>
  <si>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</si>
  <si>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</si>
  <si>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</si>
  <si>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</si>
  <si>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</si>
  <si>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</si>
  <si>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</si>
  <si>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</si>
  <si>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</si>
  <si>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</si>
  <si>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</si>
  <si>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</si>
  <si>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</si>
  <si>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</si>
  <si>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</si>
  <si>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</si>
  <si>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</si>
  <si>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</si>
  <si>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</si>
  <si>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</si>
  <si>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</si>
  <si>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</si>
  <si>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</si>
  <si>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</si>
  <si>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</si>
  <si>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</si>
  <si>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</si>
  <si>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</si>
  <si>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</si>
  <si>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</si>
  <si>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</si>
  <si>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</si>
  <si>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</si>
  <si>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</si>
  <si>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</si>
  <si>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</si>
  <si>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</si>
  <si>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</si>
  <si>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</si>
  <si>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</si>
  <si>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</si>
  <si>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</si>
  <si>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</si>
  <si>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</si>
  <si>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</si>
  <si>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</si>
  <si>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</si>
  <si>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</si>
  <si>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</si>
  <si>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</si>
  <si>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</si>
  <si>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</si>
  <si>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</si>
  <si>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</si>
  <si>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</si>
  <si>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</si>
  <si>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</si>
  <si>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</si>
  <si>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</si>
  <si>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</si>
  <si>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</si>
  <si>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</si>
  <si>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</si>
  <si>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</si>
  <si>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</si>
  <si>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</si>
  <si>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</si>
  <si>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</si>
  <si>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</si>
  <si>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</si>
  <si>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</si>
  <si>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</si>
  <si>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</si>
  <si>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</si>
  <si>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</si>
  <si>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</si>
  <si>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</si>
  <si>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</si>
  <si>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</si>
  <si>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</si>
  <si>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</si>
  <si>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</si>
  <si>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</si>
  <si>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</si>
  <si>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</si>
  <si>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</si>
  <si>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</si>
  <si>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</si>
  <si>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</si>
  <si>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</si>
  <si>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</si>
  <si>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</si>
  <si>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</si>
  <si>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</si>
  <si>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</si>
  <si>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</si>
  <si>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</si>
  <si>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</si>
  <si>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</si>
  <si>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</si>
  <si>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</si>
  <si>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</si>
  <si>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</si>
  <si>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</si>
  <si>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</si>
  <si>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</si>
  <si>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</si>
  <si>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</si>
  <si>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</si>
  <si>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</si>
  <si>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</si>
  <si>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</si>
  <si>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</si>
  <si>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</si>
  <si>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</si>
  <si>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</si>
  <si>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</si>
  <si>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</si>
  <si>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</si>
  <si>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</si>
  <si>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</si>
  <si>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</si>
  <si>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</si>
  <si>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</si>
  <si>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</si>
  <si>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</si>
  <si>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</si>
  <si>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</si>
  <si>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</si>
  <si>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</si>
  <si>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</si>
  <si>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</si>
  <si>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</si>
  <si>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</si>
  <si>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</si>
  <si>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</si>
  <si>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</si>
  <si>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</si>
  <si>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</si>
  <si>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</si>
  <si>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</si>
  <si>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</si>
  <si>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</si>
  <si>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</si>
  <si>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</si>
  <si>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</si>
  <si>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</si>
  <si>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</si>
  <si>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</si>
  <si>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</si>
  <si>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</si>
  <si>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</si>
  <si>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</si>
  <si>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</si>
  <si>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</si>
  <si>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</si>
  <si>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</si>
  <si>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</si>
  <si>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</si>
  <si>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</si>
  <si>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</si>
  <si>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</si>
  <si>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</si>
  <si>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</si>
  <si>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</si>
  <si>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</si>
  <si>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</si>
  <si>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</si>
  <si>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</si>
  <si>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</si>
  <si>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</si>
  <si>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</si>
  <si>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</si>
  <si>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</si>
  <si>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</si>
  <si>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</si>
  <si>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</si>
  <si>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</si>
  <si>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</si>
  <si>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</si>
  <si>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</si>
  <si>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</si>
  <si>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</si>
  <si>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</si>
  <si>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</si>
  <si>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</si>
  <si>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</si>
  <si>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</si>
  <si>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</si>
  <si>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</si>
  <si>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</si>
  <si>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</si>
  <si>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</si>
  <si>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</si>
  <si>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</si>
  <si>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</si>
  <si>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</si>
  <si>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</si>
  <si>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</si>
  <si>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</si>
  <si>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</si>
  <si>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</si>
  <si>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</si>
  <si>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</si>
  <si>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</si>
  <si>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</si>
  <si>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</si>
  <si>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</si>
  <si>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</si>
  <si>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</si>
  <si>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</si>
  <si>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</si>
  <si>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</si>
  <si>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</si>
  <si>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</si>
  <si>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</si>
  <si>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</si>
  <si>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</si>
  <si>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</si>
  <si>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</si>
  <si>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</si>
  <si>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</si>
  <si>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</si>
  <si>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</si>
  <si>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</si>
  <si>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</si>
  <si>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</si>
  <si>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</si>
  <si>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</si>
  <si>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</si>
  <si>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</si>
  <si>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</si>
  <si>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</si>
  <si>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</si>
  <si>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</si>
  <si>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</si>
  <si>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</si>
  <si>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</si>
  <si>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</si>
  <si>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</si>
  <si>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</si>
  <si>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</si>
  <si>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</si>
  <si>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</si>
  <si>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</si>
  <si>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</si>
  <si>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</si>
  <si>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</si>
  <si>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</si>
  <si>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</si>
  <si>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</si>
  <si>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</si>
  <si>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</si>
  <si>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</si>
  <si>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</si>
  <si>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</si>
  <si>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</si>
  <si>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</si>
  <si>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</si>
  <si>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</si>
  <si>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</si>
  <si>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</si>
  <si>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</si>
  <si>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</si>
  <si>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</si>
  <si>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</si>
  <si>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</si>
  <si>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</si>
  <si>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</si>
  <si>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</si>
  <si>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</si>
  <si>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</si>
  <si>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</si>
  <si>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</si>
  <si>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</si>
  <si>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</si>
  <si>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</si>
  <si>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</si>
  <si>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</si>
  <si>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</si>
  <si>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</si>
  <si>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</si>
  <si>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</si>
  <si>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</si>
  <si>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</si>
  <si>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</si>
  <si>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</si>
  <si>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</si>
  <si>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</si>
  <si>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</si>
  <si>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</si>
  <si>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</si>
  <si>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</si>
  <si>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</si>
  <si>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</si>
  <si>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</si>
  <si>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</si>
  <si>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</si>
  <si>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</si>
  <si>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</si>
  <si>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</si>
  <si>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</si>
  <si>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</si>
  <si>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</si>
  <si>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</si>
  <si>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</si>
  <si>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</si>
  <si>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</si>
  <si>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</si>
  <si>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</si>
  <si>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</si>
  <si>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</si>
  <si>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</si>
  <si>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</si>
  <si>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</si>
  <si>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</si>
  <si>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</si>
  <si>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</si>
  <si>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</si>
  <si>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</si>
  <si>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</si>
  <si>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</si>
  <si>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</si>
  <si>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</si>
  <si>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</si>
  <si>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</si>
  <si>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</si>
  <si>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</si>
  <si>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</si>
  <si>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</si>
  <si>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</si>
  <si>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</si>
  <si>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</si>
  <si>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</si>
  <si>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</si>
  <si>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</si>
  <si>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</si>
  <si>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</si>
  <si>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</si>
  <si>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</si>
  <si>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</si>
  <si>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</si>
  <si>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</si>
  <si>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</si>
  <si>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</si>
  <si>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</si>
  <si>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</si>
  <si>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</si>
  <si>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</si>
  <si>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</si>
  <si>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</si>
  <si>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</si>
  <si>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</si>
  <si>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</si>
  <si>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</si>
  <si>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</si>
  <si>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</si>
  <si>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</si>
  <si>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</si>
  <si>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</si>
  <si>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</si>
  <si>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</si>
  <si>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</si>
  <si>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</si>
  <si>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</si>
  <si>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</si>
  <si>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</si>
  <si>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</si>
  <si>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</si>
  <si>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</si>
  <si>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</si>
  <si>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</si>
  <si>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</si>
  <si>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</si>
  <si>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</si>
  <si>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</si>
  <si>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</si>
  <si>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</si>
  <si>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</si>
  <si>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</si>
  <si>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</si>
  <si>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</si>
  <si>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</si>
  <si>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</si>
  <si>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</si>
  <si>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</si>
  <si>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</si>
  <si>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</si>
  <si>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</si>
  <si>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</si>
  <si>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</si>
  <si>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</si>
  <si>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</si>
  <si>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</si>
  <si>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</si>
  <si>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</si>
  <si>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</si>
  <si>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</si>
  <si>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</si>
  <si>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</si>
  <si>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</si>
  <si>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</si>
  <si>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</si>
  <si>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</si>
  <si>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</si>
  <si>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</si>
  <si>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</si>
  <si>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</si>
  <si>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</si>
  <si>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</si>
  <si>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</si>
  <si>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</si>
  <si>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</si>
  <si>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</si>
  <si>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</si>
  <si>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</si>
  <si>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</si>
  <si>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</si>
  <si>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</si>
  <si>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</si>
  <si>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</si>
  <si>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</si>
  <si>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</si>
  <si>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</si>
  <si>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</si>
  <si>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</si>
  <si>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</si>
  <si>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</si>
  <si>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</si>
  <si>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</si>
  <si>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</si>
  <si>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</si>
  <si>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</si>
  <si>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</si>
  <si>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</si>
  <si>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</si>
  <si>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</si>
  <si>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</si>
  <si>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</si>
  <si>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</si>
  <si>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</si>
  <si>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</si>
  <si>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</si>
  <si>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</si>
  <si>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</si>
  <si>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</si>
  <si>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</si>
  <si>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</si>
  <si>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</si>
  <si>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</si>
  <si>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</si>
  <si>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</si>
  <si>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</si>
  <si>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</si>
  <si>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</si>
  <si>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</si>
  <si>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</si>
  <si>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</si>
  <si>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</si>
  <si>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</si>
  <si>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</si>
  <si>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</si>
  <si>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</si>
  <si>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</si>
  <si>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</si>
  <si>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</si>
  <si>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</si>
  <si>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</si>
  <si>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</si>
  <si>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</si>
  <si>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</si>
  <si>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</si>
  <si>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</si>
  <si>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</si>
  <si>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</si>
  <si>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</si>
  <si>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</si>
  <si>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</si>
  <si>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</si>
  <si>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</si>
  <si>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</si>
  <si>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</si>
  <si>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</si>
  <si>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</si>
  <si>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</si>
  <si>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</si>
  <si>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</si>
  <si>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</si>
  <si>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</si>
  <si>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</si>
  <si>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</si>
  <si>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</si>
  <si>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</si>
  <si>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</si>
  <si>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</si>
  <si>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</si>
  <si>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</si>
  <si>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</si>
  <si>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</si>
  <si>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</si>
  <si>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</si>
  <si>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</si>
  <si>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</si>
  <si>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</si>
  <si>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</si>
  <si>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</si>
  <si>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</si>
  <si>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</si>
  <si>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</si>
  <si>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</si>
  <si>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</si>
  <si>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</si>
  <si>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</si>
  <si>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</si>
  <si>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</si>
  <si>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</si>
  <si>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</si>
  <si>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</si>
  <si>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</si>
  <si>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</si>
  <si>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</si>
  <si>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</si>
  <si>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</si>
  <si>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</si>
  <si>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</si>
  <si>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</si>
  <si>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</si>
  <si>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</si>
  <si>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</si>
  <si>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</si>
  <si>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</si>
  <si>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</si>
  <si>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</si>
  <si>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</si>
  <si>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</si>
  <si>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</si>
  <si>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</si>
  <si>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</si>
  <si>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</si>
  <si>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</si>
  <si>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</si>
  <si>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</si>
  <si>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</si>
  <si>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</si>
  <si>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</si>
  <si>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</si>
  <si>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</si>
  <si>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</si>
  <si>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</si>
  <si>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</si>
  <si>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</si>
  <si>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</si>
  <si>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</si>
  <si>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</si>
  <si>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</si>
  <si>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</si>
  <si>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</si>
  <si>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</si>
  <si>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</si>
  <si>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</si>
  <si>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</si>
  <si>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</si>
  <si>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</si>
  <si>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</si>
  <si>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</si>
  <si>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</si>
  <si>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</si>
  <si>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</si>
  <si>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</si>
  <si>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</si>
  <si>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</si>
  <si>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</si>
  <si>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</si>
  <si>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</si>
  <si>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</si>
  <si>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</si>
  <si>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</si>
  <si>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</si>
  <si>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</si>
  <si>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</si>
  <si>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</si>
  <si>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</si>
  <si>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</si>
  <si>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</si>
  <si>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</si>
  <si>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</si>
  <si>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</si>
  <si>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</si>
  <si>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</si>
  <si>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</si>
  <si>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</si>
  <si>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</si>
  <si>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</si>
  <si>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</si>
  <si>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</si>
  <si>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</si>
  <si>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</si>
  <si>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</si>
  <si>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</si>
  <si>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</si>
  <si>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</si>
  <si>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</si>
  <si>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</si>
  <si>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</si>
  <si>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</si>
  <si>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</si>
  <si>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</si>
  <si>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</si>
  <si>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</si>
  <si>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</si>
  <si>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</si>
  <si>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</si>
  <si>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</si>
  <si>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</si>
  <si>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</si>
  <si>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</si>
  <si>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</si>
  <si>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</si>
  <si>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</si>
  <si>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</si>
  <si>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</si>
  <si>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</si>
  <si>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</si>
  <si>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</si>
  <si>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</si>
  <si>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</si>
  <si>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</si>
  <si>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</si>
  <si>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</si>
  <si>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</si>
  <si>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</si>
  <si>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</si>
  <si>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</si>
  <si>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</si>
  <si>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</si>
  <si>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</si>
  <si>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</si>
  <si>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</si>
  <si>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</si>
  <si>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</si>
  <si>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</si>
  <si>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</si>
  <si>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</si>
  <si>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</si>
  <si>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</si>
  <si>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</si>
  <si>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</si>
  <si>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</si>
  <si>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</si>
  <si>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</si>
  <si>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</si>
  <si>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</si>
  <si>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</si>
  <si>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</si>
  <si>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</si>
  <si>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</si>
  <si>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</si>
  <si>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</si>
  <si>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</si>
  <si>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</si>
  <si>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</si>
  <si>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</si>
  <si>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</si>
  <si>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</si>
  <si>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</si>
  <si>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</si>
  <si>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</si>
  <si>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</si>
  <si>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</si>
  <si>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</si>
  <si>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</si>
  <si>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</si>
  <si>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</si>
  <si>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</si>
  <si>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</si>
  <si>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</si>
  <si>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</si>
  <si>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</si>
  <si>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</si>
  <si>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</si>
  <si>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</si>
  <si>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</si>
  <si>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</si>
  <si>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</si>
  <si>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</si>
  <si>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</si>
  <si>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</si>
  <si>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</si>
  <si>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</si>
  <si>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</si>
  <si>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</si>
  <si>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</si>
  <si>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</si>
  <si>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</si>
  <si>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</si>
  <si>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</si>
  <si>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</si>
  <si>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</si>
  <si>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</si>
  <si>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</si>
  <si>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</si>
  <si>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</si>
  <si>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</si>
  <si>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</si>
  <si>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</si>
  <si>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</si>
  <si>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</si>
  <si>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</si>
  <si>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</si>
  <si>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</si>
  <si>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</si>
  <si>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</si>
  <si>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</si>
  <si>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</si>
  <si>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</si>
  <si>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</si>
  <si>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</si>
  <si>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</si>
  <si>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</si>
  <si>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</si>
  <si>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</si>
  <si>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</si>
  <si>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</si>
  <si>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</si>
  <si>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</si>
  <si>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</si>
  <si>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</si>
  <si>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</si>
  <si>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</si>
  <si>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</si>
  <si>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</si>
  <si>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</si>
  <si>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</si>
  <si>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</si>
  <si>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</si>
  <si>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</si>
  <si>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</si>
  <si>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</si>
  <si>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</si>
  <si>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</si>
  <si>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</si>
  <si>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</si>
  <si>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</si>
  <si>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</si>
  <si>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</si>
  <si>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</si>
  <si>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</si>
  <si>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</si>
  <si>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</si>
  <si>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</si>
  <si>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</si>
  <si>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</si>
  <si>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</si>
  <si>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</si>
  <si>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</si>
  <si>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</si>
  <si>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</si>
  <si>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</si>
  <si>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</si>
  <si>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</si>
  <si>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</si>
  <si>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</si>
  <si>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</si>
  <si>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</si>
  <si>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</si>
  <si>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</si>
  <si>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</si>
  <si>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</si>
  <si>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</si>
  <si>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</si>
  <si>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</si>
  <si>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</si>
  <si>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</si>
  <si>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</si>
  <si>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</si>
  <si>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</si>
  <si>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</si>
  <si>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</si>
  <si>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</si>
  <si>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</si>
  <si>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</si>
  <si>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</si>
  <si>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</si>
  <si>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</si>
  <si>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</si>
  <si>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</si>
  <si>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</si>
  <si>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</si>
  <si>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</si>
  <si>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</si>
  <si>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</si>
  <si>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</si>
  <si>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</si>
  <si>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</si>
  <si>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</si>
  <si>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</si>
  <si>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</si>
  <si>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</si>
  <si>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</si>
  <si>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</si>
  <si>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</si>
  <si>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</si>
  <si>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</si>
  <si>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</si>
  <si>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</si>
  <si>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</si>
  <si>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</si>
  <si>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</si>
  <si>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</si>
  <si>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</si>
  <si>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</si>
  <si>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</si>
  <si>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</si>
  <si>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</si>
  <si>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</si>
  <si>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</si>
  <si>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</si>
  <si>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</si>
  <si>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</si>
  <si>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</si>
  <si>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</si>
  <si>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</si>
  <si>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</si>
  <si>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</si>
  <si>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</si>
  <si>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</si>
  <si>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</si>
  <si>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</si>
  <si>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</si>
  <si>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</si>
  <si>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</si>
  <si>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</si>
  <si>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</si>
  <si>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</si>
  <si>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</si>
  <si>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</si>
  <si>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</si>
  <si>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</si>
  <si>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</si>
  <si>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</si>
  <si>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</si>
  <si>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</si>
  <si>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</si>
  <si>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</si>
  <si>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</si>
  <si>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</si>
  <si>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</si>
  <si>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</si>
  <si>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</si>
  <si>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</si>
  <si>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</si>
  <si>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</si>
  <si>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</si>
  <si>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</si>
  <si>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</si>
  <si>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</si>
  <si>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</si>
  <si>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</si>
  <si>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</si>
  <si>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</si>
  <si>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</si>
  <si>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</si>
  <si>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</si>
  <si>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</si>
  <si>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</si>
  <si>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</si>
  <si>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</si>
  <si>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</si>
  <si>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</si>
  <si>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</si>
  <si>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</si>
  <si>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</si>
  <si>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</si>
  <si>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</si>
  <si>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</si>
  <si>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</si>
  <si>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</si>
  <si>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</si>
  <si>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</si>
  <si>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</si>
  <si>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</si>
  <si>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</si>
  <si>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</si>
  <si>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</si>
  <si>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</si>
  <si>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</si>
  <si>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</si>
  <si>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</si>
  <si>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</si>
  <si>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</si>
  <si>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</si>
  <si>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</si>
  <si>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</si>
  <si>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</si>
  <si>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</si>
  <si>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</si>
  <si>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</si>
  <si>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</si>
  <si>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</si>
  <si>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</si>
  <si>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</si>
  <si>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</si>
  <si>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</si>
  <si>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</si>
  <si>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</si>
  <si>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</si>
  <si>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</si>
  <si>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</si>
  <si>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</si>
  <si>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</si>
  <si>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</si>
  <si>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</si>
  <si>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</si>
  <si>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</si>
  <si>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</si>
  <si>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</si>
  <si>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</si>
  <si>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</si>
  <si>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</si>
  <si>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</si>
  <si>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</si>
  <si>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</si>
  <si>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</si>
  <si>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</si>
  <si>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</si>
  <si>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</si>
  <si>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</si>
  <si>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</si>
  <si>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</si>
  <si>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</si>
  <si>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</si>
  <si>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</si>
  <si>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</si>
  <si>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</si>
  <si>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</si>
  <si>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</si>
  <si>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</si>
  <si>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</si>
  <si>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</si>
  <si>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</si>
  <si>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</si>
  <si>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</si>
  <si>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</si>
  <si>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</si>
  <si>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</si>
  <si>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</si>
  <si>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</si>
  <si>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</si>
  <si>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</si>
  <si>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</si>
  <si>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</si>
  <si>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</si>
  <si>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</si>
  <si>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</si>
  <si>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</si>
  <si>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</si>
  <si>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</si>
  <si>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</si>
  <si>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</si>
  <si>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</si>
  <si>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</si>
  <si>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</si>
  <si>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</si>
  <si>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</si>
  <si>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</si>
  <si>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</si>
  <si>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</si>
  <si>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</si>
  <si>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</si>
  <si>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</si>
  <si>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</si>
  <si>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</si>
  <si>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</si>
  <si>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</si>
  <si>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</si>
  <si>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</si>
  <si>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</si>
  <si>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</si>
  <si>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</si>
  <si>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</si>
  <si>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</si>
  <si>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</si>
  <si>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</si>
  <si>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</si>
  <si>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</si>
  <si>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</si>
  <si>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</si>
  <si>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</si>
  <si>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</si>
  <si>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</si>
  <si>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</si>
  <si>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</si>
  <si>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</si>
  <si>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</si>
  <si>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</si>
  <si>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</si>
  <si>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</si>
  <si>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</si>
  <si>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</si>
  <si>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</si>
  <si>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</si>
  <si>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</si>
  <si>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</si>
  <si>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</si>
  <si>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</si>
  <si>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</si>
  <si>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</si>
  <si>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</si>
  <si>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</si>
  <si>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</si>
  <si>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</si>
  <si>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</si>
  <si>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</si>
  <si>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</si>
  <si>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</si>
  <si>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</si>
  <si>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</si>
  <si>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</si>
  <si>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</si>
  <si>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</si>
  <si>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</si>
  <si>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</si>
  <si>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</si>
  <si>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</si>
  <si>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</si>
  <si>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</si>
  <si>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</si>
  <si>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</si>
  <si>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</si>
  <si>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</si>
  <si>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</si>
  <si>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</si>
  <si>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</si>
  <si>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</si>
  <si>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</si>
  <si>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</si>
  <si>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</si>
  <si>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</si>
  <si>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</si>
  <si>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</si>
  <si>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</si>
  <si>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</si>
  <si>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</si>
  <si>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</si>
  <si>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</si>
  <si>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</si>
  <si>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</si>
  <si>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</si>
  <si>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</si>
  <si>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</si>
  <si>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</si>
  <si>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</si>
  <si>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</si>
  <si>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</si>
  <si>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</si>
  <si>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</si>
  <si>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</si>
  <si>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</si>
  <si>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</si>
  <si>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</si>
  <si>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</si>
  <si>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</si>
  <si>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</si>
  <si>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</si>
  <si>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</si>
  <si>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</si>
  <si>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</si>
  <si>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</si>
  <si>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</si>
  <si>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</si>
  <si>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</si>
  <si>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</si>
  <si>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</si>
  <si>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</si>
  <si>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</si>
  <si>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</si>
  <si>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</si>
  <si>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</si>
  <si>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</si>
  <si>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</si>
  <si>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</si>
  <si>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</si>
  <si>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</si>
  <si>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</si>
  <si>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</si>
  <si>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</si>
  <si>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</si>
  <si>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</si>
  <si>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</si>
  <si>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</si>
  <si>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</si>
  <si>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</si>
  <si>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</si>
  <si>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</si>
  <si>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</si>
  <si>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</si>
  <si>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</si>
  <si>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</si>
  <si>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</si>
  <si>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</si>
  <si>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</si>
  <si>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</si>
  <si>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</si>
  <si>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</si>
  <si>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</si>
  <si>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</si>
  <si>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</si>
  <si>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</si>
  <si>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</si>
  <si>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</si>
  <si>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</si>
  <si>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</si>
  <si>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</si>
  <si>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</si>
  <si>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</si>
  <si>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</si>
  <si>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</si>
  <si>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</si>
  <si>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</si>
  <si>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</si>
  <si>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</si>
  <si>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</si>
  <si>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</si>
  <si>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</si>
  <si>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</si>
  <si>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</si>
  <si>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</si>
  <si>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</si>
  <si>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</si>
  <si>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</si>
  <si>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</si>
  <si>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</si>
  <si>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</si>
  <si>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</si>
  <si>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</si>
  <si>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</si>
  <si>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</si>
  <si>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</si>
  <si>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</si>
  <si>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</si>
  <si>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</si>
  <si>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</si>
  <si>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</si>
  <si>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</si>
  <si>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</si>
  <si>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</si>
  <si>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</si>
  <si>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</si>
  <si>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</si>
  <si>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</si>
  <si>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</si>
  <si>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</si>
  <si>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</si>
  <si>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</si>
  <si>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</si>
  <si>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</si>
  <si>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</si>
  <si>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</si>
  <si>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</si>
  <si>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</si>
  <si>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</si>
  <si>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</si>
  <si>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</si>
  <si>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</si>
  <si>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</si>
  <si>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</si>
  <si>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</si>
  <si>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</si>
  <si>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</si>
  <si>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</si>
  <si>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</si>
  <si>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</si>
  <si>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</si>
  <si>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</si>
  <si>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</si>
  <si>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</si>
  <si>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</si>
  <si>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</si>
  <si>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</si>
  <si>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</si>
  <si>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</si>
  <si>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</si>
  <si>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</si>
  <si>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</si>
  <si>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</si>
  <si>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</si>
  <si>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</si>
  <si>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</si>
  <si>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</si>
  <si>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</si>
  <si>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</si>
  <si>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</si>
  <si>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</si>
  <si>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</si>
  <si>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</si>
  <si>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</si>
  <si>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</si>
  <si>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</si>
  <si>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</si>
  <si>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</si>
  <si>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</si>
  <si>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</si>
  <si>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</si>
  <si>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</si>
  <si>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</si>
  <si>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</si>
  <si>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</si>
  <si>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</si>
  <si>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</si>
  <si>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</si>
  <si>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</si>
  <si>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</si>
  <si>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</si>
  <si>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</si>
  <si>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</si>
  <si>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</si>
  <si>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</si>
  <si>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</si>
  <si>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</si>
  <si>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</si>
  <si>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</si>
  <si>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</si>
  <si>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</si>
  <si>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</si>
  <si>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</si>
  <si>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</si>
  <si>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</si>
  <si>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</si>
  <si>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</si>
  <si>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</si>
  <si>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</si>
  <si>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</si>
  <si>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</si>
  <si>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</si>
  <si>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</si>
  <si>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</si>
  <si>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</si>
  <si>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</si>
  <si>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</si>
  <si>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</si>
  <si>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</si>
  <si>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</si>
  <si>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</si>
  <si>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</si>
  <si>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</si>
  <si>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</si>
  <si>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</si>
  <si>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</si>
  <si>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</si>
  <si>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</si>
  <si>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</si>
  <si>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</si>
  <si>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</si>
  <si>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</si>
  <si>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</si>
  <si>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</si>
  <si>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</si>
  <si>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</si>
  <si>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</si>
  <si>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</si>
  <si>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</si>
  <si>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</si>
  <si>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</si>
  <si>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</si>
  <si>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</si>
  <si>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</si>
  <si>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</si>
  <si>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</si>
  <si>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</si>
  <si>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</si>
  <si>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</si>
  <si>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</si>
  <si>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</si>
  <si>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</si>
  <si>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</si>
  <si>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</si>
  <si>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</si>
  <si>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</si>
  <si>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</si>
  <si>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</si>
  <si>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</si>
  <si>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</si>
  <si>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</si>
  <si>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</si>
  <si>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</si>
  <si>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</si>
  <si>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</si>
  <si>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</si>
  <si>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</si>
  <si>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</si>
  <si>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</si>
  <si>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</si>
  <si>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</si>
  <si>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</si>
  <si>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</si>
  <si>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</si>
  <si>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</si>
  <si>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</si>
  <si>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</si>
  <si>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</si>
  <si>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</si>
  <si>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</si>
  <si>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</si>
  <si>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</si>
  <si>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</si>
  <si>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</si>
  <si>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</si>
  <si>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</si>
  <si>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</si>
  <si>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</si>
  <si>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</si>
  <si>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</si>
  <si>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</si>
  <si>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</si>
  <si>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</si>
  <si>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</si>
  <si>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</si>
  <si>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</si>
  <si>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</si>
  <si>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</si>
  <si>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</si>
  <si>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</si>
  <si>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</si>
  <si>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</si>
  <si>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</si>
  <si>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</si>
  <si>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</si>
  <si>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</si>
  <si>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</si>
  <si>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</si>
  <si>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</si>
  <si>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</si>
  <si>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</si>
  <si>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</si>
  <si>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</si>
  <si>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</si>
  <si>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</si>
  <si>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</si>
  <si>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</si>
  <si>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</si>
  <si>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</si>
  <si>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</si>
  <si>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</si>
  <si>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</si>
  <si>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</si>
  <si>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</si>
  <si>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</si>
  <si>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</si>
  <si>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</si>
  <si>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</si>
  <si>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</si>
  <si>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</si>
  <si>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</si>
  <si>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</si>
  <si>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</si>
  <si>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</si>
  <si>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</si>
  <si>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</si>
  <si>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</si>
  <si>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</si>
  <si>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</si>
  <si>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</si>
  <si>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</si>
  <si>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</si>
  <si>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</si>
  <si>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</si>
  <si>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</si>
  <si>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</si>
  <si>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</si>
  <si>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</si>
  <si>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</si>
  <si>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</si>
  <si>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</si>
  <si>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</si>
  <si>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</si>
  <si>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</si>
  <si>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</si>
  <si>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</si>
  <si>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</si>
  <si>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</si>
  <si>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</si>
  <si>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</si>
  <si>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</si>
  <si>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</si>
  <si>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</si>
  <si>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</si>
  <si>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</si>
  <si>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</si>
  <si>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</si>
  <si>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</si>
  <si>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</si>
  <si>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</si>
  <si>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</si>
  <si>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</si>
  <si>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</si>
  <si>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</si>
  <si>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</si>
  <si>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</si>
  <si>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</si>
  <si>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</si>
  <si>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</si>
  <si>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</si>
  <si>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</si>
  <si>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</si>
  <si>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</si>
  <si>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</si>
  <si>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</si>
  <si>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</si>
  <si>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</si>
  <si>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</si>
  <si>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</si>
  <si>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</si>
  <si>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</si>
  <si>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</si>
  <si>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</si>
  <si>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</si>
  <si>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</si>
  <si>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</si>
  <si>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</si>
  <si>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</si>
  <si>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</si>
  <si>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</si>
  <si>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</si>
  <si>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</si>
  <si>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</si>
  <si>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</si>
  <si>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</si>
  <si>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</si>
  <si>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</si>
  <si>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</si>
  <si>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</si>
  <si>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</si>
  <si>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</si>
  <si>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</si>
  <si>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</si>
  <si>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</si>
  <si>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</si>
  <si>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</si>
  <si>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</si>
  <si>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</si>
  <si>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</si>
  <si>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</si>
  <si>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</si>
  <si>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</si>
  <si>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</si>
  <si>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</si>
  <si>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</si>
  <si>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</si>
  <si>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</si>
  <si>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</si>
  <si>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</si>
  <si>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</si>
  <si>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</si>
  <si>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</si>
  <si>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</si>
  <si>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</si>
  <si>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</si>
  <si>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</si>
  <si>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</si>
  <si>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</si>
  <si>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</si>
  <si>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</si>
  <si>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</si>
  <si>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</si>
  <si>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</si>
  <si>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</si>
  <si>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</si>
  <si>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</si>
  <si>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</si>
  <si>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</si>
  <si>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</si>
  <si>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</si>
  <si>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</si>
  <si>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</si>
  <si>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</si>
  <si>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</si>
  <si>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</si>
  <si>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</si>
  <si>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</si>
  <si>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</si>
  <si>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</si>
  <si>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</si>
  <si>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</si>
  <si>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</si>
  <si>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</si>
  <si>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</si>
  <si>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</si>
  <si>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</si>
  <si>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</si>
  <si>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</si>
  <si>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</si>
  <si>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</si>
  <si>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</si>
  <si>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</si>
  <si>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</si>
  <si>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</si>
  <si>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</si>
  <si>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</si>
  <si>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</si>
  <si>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</si>
  <si>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</si>
  <si>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</si>
  <si>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</si>
  <si>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</si>
  <si>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</si>
  <si>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</si>
  <si>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</si>
  <si>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</si>
  <si>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</si>
  <si>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</si>
  <si>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</si>
  <si>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</si>
  <si>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</si>
  <si>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</si>
  <si>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</si>
  <si>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</si>
  <si>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</si>
  <si>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</si>
  <si>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</si>
  <si>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</si>
  <si>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</si>
  <si>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</si>
  <si>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</si>
  <si>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</si>
  <si>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</si>
  <si>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</si>
  <si>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</si>
  <si>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</si>
  <si>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</si>
  <si>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</si>
  <si>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</si>
  <si>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</si>
  <si>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</si>
  <si>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</si>
  <si>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</si>
  <si>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</si>
  <si>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</si>
  <si>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</si>
  <si>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</si>
  <si>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</si>
  <si>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</si>
  <si>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</si>
  <si>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</si>
  <si>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</si>
  <si>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</si>
  <si>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</si>
  <si>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</si>
  <si>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</si>
  <si>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</si>
  <si>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</si>
  <si>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</si>
  <si>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</si>
  <si>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</si>
  <si>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</si>
  <si>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</si>
  <si>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</si>
  <si>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</si>
  <si>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</si>
  <si>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</si>
  <si>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</si>
  <si>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</si>
  <si>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</si>
  <si>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</si>
  <si>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</si>
  <si>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</si>
  <si>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</si>
  <si>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</si>
  <si>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</si>
  <si>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</si>
  <si>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</si>
  <si>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</si>
  <si>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</si>
  <si>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</si>
  <si>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</si>
  <si>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</si>
  <si>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</si>
  <si>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</si>
  <si>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</si>
  <si>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</si>
  <si>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</si>
  <si>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</si>
  <si>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</si>
  <si>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</si>
  <si>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</si>
  <si>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</si>
  <si>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</si>
  <si>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</si>
  <si>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</si>
  <si>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</si>
  <si>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</si>
  <si>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</si>
  <si>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</si>
  <si>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</si>
  <si>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</si>
  <si>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</si>
  <si>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</si>
  <si>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</si>
  <si>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</si>
  <si>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</si>
  <si>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</si>
  <si>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</si>
  <si>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</si>
  <si>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</si>
  <si>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</si>
  <si>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</si>
  <si>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</si>
  <si>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</si>
  <si>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</si>
  <si>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</si>
  <si>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</si>
  <si>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</si>
  <si>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</si>
  <si>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</si>
  <si>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</si>
  <si>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</si>
  <si>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</si>
  <si>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</si>
  <si>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</si>
  <si>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</si>
  <si>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</si>
  <si>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</si>
  <si>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</si>
  <si>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</si>
  <si>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</si>
  <si>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</si>
  <si>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</si>
  <si>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</si>
  <si>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</si>
  <si>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</si>
  <si>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</si>
  <si>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</si>
  <si>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</si>
  <si>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</si>
  <si>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</si>
  <si>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</si>
  <si>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</si>
  <si>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</si>
  <si>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</si>
  <si>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</si>
  <si>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</si>
  <si>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</si>
  <si>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</si>
  <si>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</si>
  <si>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</si>
  <si>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</si>
  <si>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</si>
  <si>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</si>
  <si>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</si>
  <si>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</si>
  <si>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</si>
  <si>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</si>
  <si>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</si>
  <si>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</si>
  <si>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</si>
  <si>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</si>
  <si>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</si>
  <si>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</si>
  <si>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</si>
  <si>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</si>
  <si>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</si>
  <si>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</si>
  <si>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</si>
  <si>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</si>
  <si>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</si>
  <si>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</si>
  <si>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</si>
  <si>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</si>
  <si>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</si>
  <si>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</si>
  <si>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</si>
  <si>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</si>
  <si>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</si>
  <si>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</si>
  <si>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</si>
  <si>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</si>
  <si>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</si>
  <si>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</si>
  <si>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</si>
  <si>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</si>
  <si>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</si>
  <si>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</si>
  <si>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</si>
  <si>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</si>
  <si>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</si>
  <si>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</si>
  <si>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</si>
  <si>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</si>
  <si>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</si>
  <si>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</si>
  <si>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</si>
  <si>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</si>
  <si>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</si>
  <si>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</si>
  <si>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</si>
  <si>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</si>
  <si>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</si>
  <si>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</si>
  <si>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</si>
  <si>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</si>
  <si>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</si>
  <si>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</si>
  <si>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</si>
  <si>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</si>
  <si>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</si>
  <si>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</si>
  <si>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</si>
  <si>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</si>
  <si>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</si>
  <si>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</si>
  <si>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</si>
  <si>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</si>
  <si>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</si>
  <si>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</si>
  <si>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</si>
  <si>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</si>
  <si>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</si>
  <si>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</si>
  <si>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</si>
  <si>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</si>
  <si>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</si>
  <si>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</si>
  <si>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</si>
  <si>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</si>
  <si>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</si>
  <si>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</si>
  <si>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</si>
  <si>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</si>
  <si>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</si>
  <si>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</si>
  <si>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</si>
  <si>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</si>
  <si>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</si>
  <si>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</si>
  <si>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</si>
  <si>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</si>
  <si>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</si>
  <si>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</si>
  <si>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</si>
  <si>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</si>
  <si>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</si>
  <si>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</si>
  <si>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</si>
  <si>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</si>
  <si>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</si>
  <si>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</si>
  <si>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</si>
  <si>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</si>
  <si>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</si>
  <si>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</si>
  <si>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</si>
  <si>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</si>
  <si>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</si>
  <si>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</si>
  <si>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</si>
  <si>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</si>
  <si>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</si>
  <si>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</si>
  <si>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</si>
  <si>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</si>
  <si>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</si>
  <si>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</si>
  <si>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</si>
  <si>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</si>
  <si>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</si>
  <si>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</si>
  <si>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</si>
  <si>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</si>
  <si>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</si>
  <si>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</si>
  <si>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</si>
  <si>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</si>
  <si>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</si>
  <si>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</si>
  <si>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</si>
  <si>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</si>
  <si>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</si>
  <si>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</si>
  <si>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</si>
  <si>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</si>
  <si>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</si>
  <si>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</si>
  <si>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</si>
  <si>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</si>
  <si>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</si>
  <si>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</si>
  <si>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</si>
  <si>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</si>
  <si>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</si>
  <si>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</si>
  <si>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</si>
  <si>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</si>
  <si>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</si>
  <si>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</si>
  <si>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</si>
  <si>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</si>
  <si>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</si>
  <si>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</si>
  <si>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</si>
  <si>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</si>
  <si>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</si>
  <si>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</si>
  <si>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</si>
  <si>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</si>
  <si>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</si>
  <si>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</si>
  <si>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</si>
  <si>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</si>
  <si>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</si>
  <si>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</si>
  <si>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</si>
  <si>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</si>
  <si>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</si>
  <si>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</si>
  <si>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</si>
  <si>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</si>
  <si>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</si>
  <si>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</si>
  <si>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</si>
  <si>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</si>
  <si>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</si>
  <si>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</si>
  <si>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</si>
  <si>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</si>
  <si>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</si>
  <si>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</si>
  <si>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</si>
  <si>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</si>
  <si>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</si>
  <si>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</si>
  <si>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</si>
  <si>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</si>
  <si>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</si>
  <si>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</si>
  <si>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</si>
  <si>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</si>
  <si>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</si>
  <si>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</si>
  <si>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</si>
  <si>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</si>
  <si>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</si>
  <si>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</si>
  <si>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</si>
  <si>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</si>
  <si>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</si>
  <si>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</si>
  <si>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</si>
  <si>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</si>
  <si>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</si>
  <si>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</si>
  <si>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</si>
  <si>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</si>
  <si>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</si>
  <si>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</si>
  <si>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</si>
  <si>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</si>
  <si>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</si>
  <si>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</si>
  <si>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</si>
  <si>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</si>
  <si>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</si>
  <si>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</si>
  <si>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</si>
  <si>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</si>
  <si>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</si>
  <si>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</si>
  <si>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</si>
  <si>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</si>
  <si>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</si>
  <si>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</si>
  <si>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</si>
  <si>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</si>
  <si>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</si>
  <si>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</si>
  <si>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</si>
  <si>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</si>
  <si>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</si>
  <si>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</si>
  <si>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</si>
  <si>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</si>
  <si>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</si>
  <si>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</si>
  <si>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</si>
  <si>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</si>
  <si>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</si>
  <si>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</si>
  <si>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</si>
  <si>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</si>
  <si>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</si>
  <si>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</si>
  <si>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</si>
  <si>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</si>
  <si>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</si>
  <si>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</si>
  <si>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</si>
  <si>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</si>
  <si>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</si>
  <si>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</si>
  <si>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</si>
  <si>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</si>
  <si>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</si>
  <si>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</si>
  <si>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</si>
  <si>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</si>
  <si>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</si>
  <si>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</si>
  <si>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</si>
  <si>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</si>
  <si>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</si>
  <si>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</si>
  <si>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</si>
  <si>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</si>
  <si>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</si>
  <si>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</si>
  <si>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</si>
  <si>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</si>
  <si>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</si>
  <si>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</si>
  <si>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</si>
  <si>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</si>
  <si>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</si>
  <si>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</si>
  <si>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</si>
  <si>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</si>
  <si>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</si>
  <si>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</si>
  <si>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</si>
  <si>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</si>
  <si>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</si>
  <si>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</si>
  <si>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</si>
  <si>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</si>
  <si>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</si>
  <si>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</si>
  <si>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</si>
  <si>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</si>
  <si>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</si>
  <si>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</si>
  <si>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</si>
  <si>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</si>
  <si>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</si>
  <si>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</si>
  <si>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</si>
  <si>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</si>
  <si>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</si>
  <si>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</si>
  <si>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</si>
  <si>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</si>
  <si>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</si>
  <si>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</si>
  <si>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</si>
  <si>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</si>
  <si>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</si>
  <si>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</si>
  <si>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</si>
  <si>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</si>
  <si>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</si>
  <si>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</si>
  <si>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</si>
  <si>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</si>
  <si>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</si>
  <si>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</si>
  <si>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</si>
  <si>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</si>
  <si>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</si>
  <si>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</si>
  <si>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</si>
  <si>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</si>
  <si>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</si>
  <si>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</si>
  <si>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</si>
  <si>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</si>
  <si>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</si>
  <si>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</si>
  <si>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</si>
  <si>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</si>
  <si>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</si>
  <si>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</si>
  <si>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</si>
  <si>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</si>
  <si>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</si>
  <si>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</si>
  <si>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</si>
  <si>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</si>
  <si>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</si>
  <si>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</si>
  <si>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</si>
  <si>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</si>
  <si>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</si>
  <si>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</si>
  <si>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</si>
  <si>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</si>
  <si>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</si>
  <si>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</si>
  <si>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</si>
  <si>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</si>
  <si>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</si>
  <si>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</si>
  <si>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</si>
  <si>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</si>
  <si>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</si>
  <si>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</si>
  <si>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</si>
  <si>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</si>
  <si>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</si>
  <si>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</si>
  <si>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</si>
  <si>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</si>
  <si>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</si>
  <si>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</si>
  <si>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</si>
  <si>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</si>
  <si>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</si>
  <si>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</si>
  <si>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</si>
  <si>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</si>
  <si>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</si>
  <si>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</si>
  <si>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</si>
  <si>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</si>
  <si>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</si>
  <si>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</si>
  <si>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</si>
  <si>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</si>
  <si>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</si>
  <si>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</si>
  <si>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</si>
  <si>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</si>
  <si>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</si>
  <si>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</si>
  <si>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</si>
  <si>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</si>
  <si>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</si>
  <si>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</si>
  <si>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</si>
  <si>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</si>
  <si>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</si>
  <si>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</si>
  <si>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</si>
  <si>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</si>
  <si>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</si>
  <si>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</si>
  <si>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</si>
  <si>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</si>
  <si>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</si>
  <si>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</si>
  <si>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</si>
  <si>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</si>
  <si>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</si>
  <si>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</si>
  <si>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</si>
  <si>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</si>
  <si>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</si>
  <si>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</si>
  <si>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</si>
  <si>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</si>
  <si>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</si>
  <si>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</si>
  <si>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</si>
  <si>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</si>
  <si>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</si>
  <si>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</si>
  <si>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</si>
  <si>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</si>
  <si>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</si>
  <si>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</si>
  <si>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</si>
  <si>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</si>
  <si>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</si>
  <si>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</si>
  <si>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</si>
  <si>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</si>
  <si>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</si>
  <si>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</si>
  <si>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</si>
  <si>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</si>
  <si>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</si>
  <si>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</si>
  <si>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</si>
  <si>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</si>
  <si>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</si>
  <si>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</si>
  <si>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</si>
  <si>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</si>
  <si>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</si>
  <si>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</si>
  <si>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</si>
  <si>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</si>
  <si>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</si>
  <si>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</si>
  <si>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</si>
  <si>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</si>
  <si>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</si>
  <si>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</si>
  <si>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</si>
  <si>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</si>
  <si>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</si>
  <si>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</si>
  <si>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</si>
  <si>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</si>
  <si>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</si>
  <si>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</si>
  <si>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</si>
  <si>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</si>
  <si>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</si>
  <si>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</si>
  <si>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</si>
  <si>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</si>
  <si>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</si>
  <si>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</si>
  <si>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</si>
  <si>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</si>
  <si>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</si>
  <si>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</si>
  <si>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</si>
  <si>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</si>
  <si>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</si>
  <si>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</si>
  <si>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</si>
  <si>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</si>
  <si>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</si>
  <si>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</si>
  <si>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</si>
  <si>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</si>
  <si>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</si>
  <si>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</si>
  <si>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</si>
  <si>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</si>
  <si>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</si>
  <si>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</si>
  <si>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</si>
  <si>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</si>
  <si>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</si>
  <si>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</si>
  <si>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</si>
  <si>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</si>
  <si>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</si>
  <si>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</si>
  <si>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</si>
  <si>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</si>
  <si>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</si>
  <si>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</si>
  <si>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</si>
  <si>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</si>
  <si>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</si>
  <si>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</si>
  <si>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</si>
  <si>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</si>
  <si>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</si>
  <si>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</si>
  <si>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</si>
  <si>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</si>
  <si>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</si>
  <si>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</si>
  <si>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</si>
  <si>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</si>
  <si>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</si>
  <si>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</si>
  <si>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</si>
  <si>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</si>
  <si>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</si>
  <si>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</si>
  <si>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</si>
  <si>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</si>
  <si>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</si>
  <si>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</si>
  <si>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</si>
  <si>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</si>
  <si>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</si>
  <si>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</si>
  <si>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</si>
  <si>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</si>
  <si>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</si>
  <si>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</si>
  <si>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</si>
  <si>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</si>
  <si>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</si>
  <si>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</si>
  <si>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</si>
  <si>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</si>
  <si>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</si>
  <si>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</si>
  <si>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</si>
  <si>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</si>
  <si>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</si>
  <si>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</si>
  <si>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</si>
  <si>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</si>
  <si>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</si>
  <si>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</si>
  <si>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</si>
  <si>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</si>
  <si>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</si>
  <si>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</si>
  <si>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</si>
  <si>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</si>
  <si>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</si>
  <si>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</si>
  <si>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</si>
  <si>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</si>
  <si>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</si>
  <si>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</si>
  <si>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</si>
  <si>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</si>
  <si>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</si>
  <si>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</si>
  <si>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</si>
  <si>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</si>
  <si>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</si>
  <si>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</si>
  <si>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</si>
  <si>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</si>
  <si>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</si>
  <si>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</si>
  <si>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</si>
  <si>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</si>
  <si>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</si>
  <si>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</si>
  <si>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</si>
  <si>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</si>
  <si>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</si>
  <si>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</si>
  <si>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</si>
  <si>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</si>
  <si>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</si>
  <si>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</si>
  <si>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</si>
  <si>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</si>
  <si>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</si>
  <si>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</si>
  <si>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</si>
  <si>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</si>
  <si>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</si>
  <si>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</si>
  <si>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</si>
  <si>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</si>
  <si>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</si>
  <si>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</si>
  <si>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</si>
  <si>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</si>
  <si>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</si>
  <si>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</si>
  <si>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</si>
  <si>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</si>
  <si>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</si>
  <si>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</si>
  <si>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</si>
  <si>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</si>
  <si>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</si>
  <si>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</si>
  <si>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</si>
  <si>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</si>
  <si>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</si>
  <si>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</si>
  <si>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</si>
  <si>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</si>
  <si>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</si>
  <si>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</si>
  <si>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</si>
  <si>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</si>
  <si>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</si>
  <si>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</si>
  <si>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</si>
  <si>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</si>
  <si>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</si>
  <si>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</si>
  <si>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</si>
  <si>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</si>
  <si>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</si>
  <si>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</si>
  <si>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</si>
  <si>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</si>
  <si>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</si>
  <si>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</si>
  <si>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</si>
  <si>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</si>
  <si>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</si>
  <si>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</si>
  <si>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</si>
  <si>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</si>
  <si>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</si>
  <si>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</si>
  <si>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</si>
  <si>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</si>
  <si>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</si>
  <si>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</si>
  <si>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</si>
  <si>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</si>
  <si>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</si>
  <si>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</si>
  <si>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</si>
  <si>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</si>
  <si>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</si>
  <si>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</si>
  <si>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</si>
  <si>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</si>
  <si>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</si>
  <si>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</si>
  <si>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</si>
  <si>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</si>
  <si>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</si>
  <si>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</si>
  <si>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</si>
  <si>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</si>
  <si>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</si>
  <si>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</si>
  <si>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</si>
  <si>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</si>
  <si>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</si>
  <si>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</si>
  <si>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</si>
  <si>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</si>
  <si>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</si>
  <si>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</si>
  <si>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</si>
  <si>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</si>
  <si>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</si>
  <si>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</si>
  <si>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</si>
  <si>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</si>
  <si>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</si>
  <si>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</si>
  <si>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</si>
  <si>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</si>
  <si>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</si>
  <si>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</si>
  <si>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</si>
  <si>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</si>
  <si>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</si>
  <si>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</si>
  <si>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</si>
  <si>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</si>
  <si>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</si>
  <si>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</si>
  <si>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</si>
  <si>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</si>
  <si>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</si>
  <si>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</si>
  <si>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</si>
  <si>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</si>
  <si>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</si>
  <si>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</si>
  <si>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</si>
  <si>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</si>
  <si>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</si>
  <si>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</si>
  <si>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</si>
  <si>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</si>
  <si>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</si>
  <si>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</si>
  <si>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</si>
  <si>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</si>
  <si>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</si>
  <si>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</si>
  <si>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</si>
  <si>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</si>
  <si>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</si>
  <si>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</si>
  <si>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</si>
  <si>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</si>
  <si>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</si>
  <si>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</si>
  <si>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</si>
  <si>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</si>
  <si>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</si>
  <si>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</si>
  <si>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</si>
  <si>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</si>
  <si>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</si>
  <si>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</si>
  <si>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</si>
  <si>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</si>
  <si>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</si>
  <si>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</si>
  <si>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</si>
  <si>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</si>
  <si>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</si>
  <si>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</si>
  <si>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</si>
  <si>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</si>
  <si>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</si>
  <si>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</si>
  <si>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</si>
  <si>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</si>
  <si>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</si>
  <si>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</si>
  <si>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</si>
  <si>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</si>
  <si>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</si>
  <si>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</si>
  <si>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</si>
  <si>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</si>
  <si>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</si>
  <si>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</si>
  <si>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</si>
  <si>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</si>
  <si>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</si>
  <si>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</si>
  <si>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</si>
  <si>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</si>
  <si>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</si>
  <si>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</si>
  <si>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</si>
  <si>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</si>
  <si>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</si>
  <si>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</si>
  <si>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</si>
  <si>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</si>
  <si>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</si>
  <si>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</si>
  <si>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</si>
  <si>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</si>
  <si>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</si>
  <si>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</si>
  <si>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</si>
  <si>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</si>
  <si>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</si>
  <si>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</si>
  <si>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</si>
  <si>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</si>
  <si>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</si>
  <si>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</si>
  <si>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</si>
  <si>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</si>
  <si>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</si>
  <si>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</si>
  <si>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</si>
  <si>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</si>
  <si>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</si>
  <si>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</si>
  <si>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</si>
  <si>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</si>
  <si>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</si>
  <si>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</si>
  <si>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</si>
  <si>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</si>
  <si>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</si>
  <si>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</si>
  <si>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</si>
  <si>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</si>
  <si>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</si>
  <si>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</si>
  <si>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</si>
  <si>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</si>
  <si>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</si>
  <si>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</si>
  <si>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</si>
  <si>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</si>
  <si>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</si>
  <si>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</si>
  <si>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</si>
  <si>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</si>
  <si>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</si>
  <si>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</si>
  <si>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</si>
  <si>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</si>
  <si>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</si>
  <si>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</si>
  <si>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</si>
  <si>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</si>
  <si>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</si>
  <si>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</si>
  <si>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</si>
  <si>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</si>
  <si>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</si>
  <si>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</si>
  <si>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</si>
  <si>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</si>
  <si>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</si>
  <si>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</si>
  <si>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</si>
  <si>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</si>
  <si>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</si>
  <si>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</si>
  <si>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</si>
  <si>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</si>
  <si>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</si>
  <si>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</si>
  <si>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</si>
  <si>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</si>
  <si>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</si>
  <si>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</si>
  <si>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</si>
  <si>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</si>
  <si>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</si>
  <si>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</si>
  <si>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</si>
  <si>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</si>
  <si>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</si>
  <si>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</si>
  <si>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</si>
  <si>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</si>
  <si>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</si>
  <si>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</si>
  <si>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</si>
  <si>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</si>
  <si>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</si>
  <si>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</si>
  <si>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</si>
  <si>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</si>
  <si>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</si>
  <si>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</si>
  <si>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</si>
  <si>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</si>
  <si>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</si>
  <si>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</si>
  <si>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</si>
  <si>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</si>
  <si>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</si>
  <si>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</si>
  <si>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</si>
  <si>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</si>
  <si>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</si>
  <si>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</si>
  <si>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</si>
  <si>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</si>
  <si>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</si>
  <si>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</si>
  <si>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</si>
  <si>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</si>
  <si>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</si>
  <si>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</si>
  <si>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</si>
  <si>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</si>
  <si>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</si>
  <si>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</si>
  <si>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</si>
  <si>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</si>
  <si>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</si>
  <si>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</si>
  <si>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</si>
  <si>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</si>
  <si>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</si>
  <si>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</si>
  <si>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</si>
  <si>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</si>
  <si>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</si>
  <si>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</si>
  <si>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</si>
  <si>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</si>
  <si>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</si>
  <si>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</si>
  <si>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</si>
  <si>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</si>
  <si>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</si>
  <si>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</si>
  <si>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</si>
  <si>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</si>
  <si>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</si>
  <si>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</si>
  <si>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</si>
  <si>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</si>
  <si>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</si>
  <si>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</si>
  <si>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</si>
  <si>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</si>
  <si>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</si>
  <si>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</si>
  <si>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</si>
  <si>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</si>
  <si>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</si>
  <si>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</si>
  <si>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</si>
  <si>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</si>
  <si>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</si>
  <si>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</si>
  <si>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</si>
  <si>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</si>
  <si>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</si>
  <si>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</si>
  <si>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</si>
  <si>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</si>
  <si>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</si>
  <si>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</si>
  <si>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</si>
  <si>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</si>
  <si>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</si>
  <si>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</si>
  <si>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</si>
  <si>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</si>
  <si>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</si>
  <si>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</si>
  <si>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</si>
  <si>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</si>
  <si>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</si>
  <si>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</si>
  <si>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</si>
  <si>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</si>
  <si>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</si>
  <si>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</si>
  <si>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</si>
  <si>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</si>
  <si>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</si>
  <si>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</si>
  <si>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</si>
  <si>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</si>
  <si>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</si>
  <si>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</si>
  <si>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</si>
  <si>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</si>
  <si>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</si>
  <si>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</si>
  <si>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</si>
  <si>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</si>
  <si>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</si>
  <si>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</si>
  <si>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</si>
  <si>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</si>
  <si>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</si>
  <si>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</si>
  <si>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</si>
  <si>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</si>
  <si>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</si>
  <si>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</si>
  <si>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</si>
  <si>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</si>
  <si>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</si>
  <si>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</si>
  <si>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</si>
  <si>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</si>
  <si>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</si>
  <si>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</si>
  <si>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</si>
  <si>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</si>
  <si>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</si>
  <si>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</si>
  <si>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</si>
  <si>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</si>
  <si>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</si>
  <si>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</si>
  <si>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</si>
  <si>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</si>
  <si>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</si>
  <si>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</si>
  <si>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</si>
  <si>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</si>
  <si>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</si>
  <si>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</si>
  <si>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</si>
  <si>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</si>
  <si>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</si>
  <si>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</si>
  <si>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</si>
  <si>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</si>
  <si>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</si>
  <si>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</si>
  <si>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</si>
  <si>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</si>
  <si>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</si>
  <si>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</si>
  <si>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</si>
  <si>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</si>
  <si>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</si>
  <si>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</si>
  <si>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</si>
  <si>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</si>
  <si>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</si>
  <si>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</si>
  <si>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</si>
  <si>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</si>
  <si>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</si>
  <si>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</si>
  <si>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</si>
  <si>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</si>
  <si>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</si>
  <si>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</si>
  <si>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</si>
  <si>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</si>
  <si>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</si>
  <si>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</si>
  <si>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</si>
  <si>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</si>
  <si>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</si>
  <si>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</si>
  <si>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</si>
  <si>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</si>
  <si>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</si>
  <si>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</si>
  <si>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</si>
  <si>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</si>
  <si>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</si>
  <si>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</si>
  <si>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</si>
  <si>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</si>
  <si>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</si>
  <si>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</si>
  <si>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</si>
  <si>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</si>
  <si>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</si>
  <si>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</si>
  <si>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</si>
  <si>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</si>
  <si>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</si>
  <si>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</si>
  <si>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</si>
  <si>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</si>
  <si>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</si>
  <si>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</si>
  <si>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</si>
  <si>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</si>
  <si>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</si>
  <si>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</si>
  <si>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</si>
  <si>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</si>
  <si>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</si>
  <si>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</si>
  <si>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</si>
  <si>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</si>
  <si>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</si>
  <si>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</si>
  <si>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</si>
  <si>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</si>
  <si>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</si>
  <si>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</si>
  <si>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</si>
  <si>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</si>
  <si>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</si>
  <si>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</si>
  <si>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</si>
  <si>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</si>
  <si>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</si>
  <si>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</si>
  <si>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</si>
  <si>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</si>
  <si>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</si>
  <si>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</si>
  <si>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</si>
  <si>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</si>
  <si>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</si>
  <si>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</si>
  <si>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</si>
  <si>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</si>
  <si>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</si>
  <si>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</si>
  <si>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</si>
  <si>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</si>
  <si>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</si>
  <si>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</si>
  <si>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</si>
  <si>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</si>
  <si>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</si>
  <si>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</si>
  <si>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</si>
  <si>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</si>
  <si>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</si>
  <si>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</si>
  <si>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</si>
  <si>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</si>
  <si>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</si>
  <si>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</si>
  <si>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</si>
  <si>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</si>
  <si>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</si>
  <si>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</si>
  <si>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</si>
  <si>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</si>
  <si>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</si>
  <si>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</si>
  <si>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</si>
  <si>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</si>
  <si>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</si>
  <si>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</si>
  <si>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</si>
  <si>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</si>
  <si>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</si>
  <si>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</si>
  <si>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</si>
  <si>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</si>
  <si>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</si>
  <si>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</si>
  <si>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</si>
  <si>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</si>
  <si>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</si>
  <si>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</si>
  <si>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</si>
  <si>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</si>
  <si>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</si>
  <si>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</si>
  <si>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</si>
  <si>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</si>
  <si>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</si>
  <si>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</si>
  <si>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</si>
  <si>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</si>
  <si>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</si>
  <si>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</si>
  <si>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</si>
  <si>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</si>
  <si>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</si>
  <si>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</si>
  <si>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</si>
  <si>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</si>
  <si>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</si>
  <si>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</si>
  <si>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</si>
  <si>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</si>
  <si>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</si>
  <si>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</si>
  <si>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</si>
  <si>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</si>
  <si>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</si>
  <si>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</si>
  <si>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</si>
  <si>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</si>
  <si>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</si>
  <si>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</si>
  <si>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</si>
  <si>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</si>
  <si>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</si>
  <si>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</si>
  <si>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</si>
  <si>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</si>
  <si>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</si>
  <si>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</si>
  <si>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</si>
  <si>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</si>
  <si>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</si>
  <si>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</si>
  <si>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</si>
  <si>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</si>
  <si>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</si>
  <si>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</si>
  <si>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</si>
  <si>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</si>
  <si>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</si>
  <si>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</si>
  <si>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</si>
  <si>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</si>
  <si>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</si>
  <si>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</si>
  <si>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</si>
  <si>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</si>
  <si>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</si>
  <si>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</si>
  <si>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</si>
  <si>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</si>
  <si>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</si>
  <si>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</si>
  <si>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</si>
  <si>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</si>
  <si>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</si>
  <si>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</si>
  <si>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</si>
  <si>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</si>
  <si>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</si>
  <si>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</si>
  <si>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</si>
  <si>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</si>
  <si>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</si>
  <si>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</si>
  <si>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</si>
  <si>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</si>
  <si>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</si>
  <si>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</si>
  <si>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</si>
  <si>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</si>
  <si>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</si>
  <si>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</si>
  <si>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</si>
  <si>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</si>
  <si>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</si>
  <si>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</si>
  <si>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</si>
  <si>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</si>
  <si>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</si>
  <si>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</si>
  <si>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</si>
  <si>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</si>
  <si>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</si>
  <si>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</si>
  <si>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</si>
  <si>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</si>
  <si>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</si>
  <si>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</si>
  <si>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</si>
  <si>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</si>
  <si>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</si>
  <si>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</si>
  <si>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</si>
  <si>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</si>
  <si>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</si>
  <si>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</si>
  <si>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</si>
  <si>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</si>
  <si>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</si>
  <si>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</si>
  <si>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</si>
  <si>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</si>
  <si>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</si>
  <si>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</si>
  <si>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</si>
  <si>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</si>
  <si>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</si>
  <si>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</si>
  <si>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</si>
  <si>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</si>
  <si>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</si>
  <si>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</si>
  <si>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</si>
  <si>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</si>
  <si>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</si>
  <si>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</si>
  <si>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</si>
  <si>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</si>
  <si>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</si>
  <si>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</si>
  <si>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</si>
  <si>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</si>
  <si>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</si>
  <si>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</si>
  <si>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</si>
  <si>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</si>
  <si>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</si>
  <si>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</si>
  <si>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</si>
  <si>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</si>
  <si>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</si>
  <si>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</si>
  <si>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</si>
  <si>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</si>
  <si>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</si>
  <si>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</si>
  <si>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</si>
  <si>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</si>
  <si>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</si>
  <si>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</si>
  <si>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</si>
  <si>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</si>
  <si>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</si>
  <si>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</si>
  <si>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</si>
  <si>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</si>
  <si>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</si>
  <si>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</si>
  <si>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</si>
  <si>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</si>
  <si>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</si>
  <si>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</si>
  <si>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</si>
  <si>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</si>
  <si>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</si>
  <si>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</si>
  <si>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</si>
  <si>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</si>
  <si>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</si>
  <si>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</si>
  <si>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</si>
  <si>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</si>
  <si>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</si>
  <si>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</si>
  <si>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</si>
  <si>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</si>
  <si>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</si>
  <si>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</si>
  <si>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</si>
  <si>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</si>
  <si>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</si>
  <si>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</si>
  <si>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</si>
  <si>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</si>
  <si>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</si>
  <si>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</si>
  <si>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</si>
  <si>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</si>
  <si>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</si>
  <si>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</si>
  <si>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</si>
  <si>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</si>
  <si>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</si>
  <si>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</si>
  <si>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</si>
  <si>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</si>
  <si>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</si>
  <si>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</si>
  <si>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</si>
  <si>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</si>
  <si>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</si>
  <si>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</si>
  <si>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</si>
  <si>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</si>
  <si>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</si>
  <si>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</si>
  <si>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</si>
  <si>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</si>
  <si>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</si>
  <si>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</si>
  <si>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</si>
  <si>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</si>
  <si>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</si>
  <si>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</si>
  <si>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</si>
  <si>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</si>
  <si>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</si>
  <si>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</si>
  <si>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</si>
  <si>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</si>
  <si>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</si>
  <si>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</si>
  <si>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</si>
  <si>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</si>
  <si>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</si>
  <si>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</si>
  <si>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</si>
  <si>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</si>
  <si>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</si>
  <si>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</si>
  <si>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</si>
  <si>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</si>
  <si>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</si>
  <si>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</si>
  <si>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</si>
  <si>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</si>
  <si>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</si>
  <si>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</si>
  <si>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</si>
  <si>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</si>
  <si>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</si>
  <si>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</si>
  <si>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</si>
  <si>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</si>
  <si>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</si>
  <si>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</si>
  <si>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</si>
  <si>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</si>
  <si>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</si>
  <si>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</si>
  <si>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</si>
  <si>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</si>
  <si>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</si>
  <si>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</si>
  <si>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</si>
  <si>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</si>
  <si>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</si>
  <si>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</si>
  <si>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</si>
  <si>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</si>
  <si>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</si>
  <si>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</si>
  <si>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</si>
  <si>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</si>
  <si>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</si>
  <si>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</si>
  <si>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</si>
  <si>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</si>
  <si>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</si>
  <si>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</si>
  <si>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</si>
  <si>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</si>
  <si>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</si>
  <si>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</si>
  <si>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</si>
  <si>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</si>
  <si>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</si>
  <si>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</si>
  <si>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</si>
  <si>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</si>
  <si>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</si>
  <si>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</si>
  <si>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</si>
  <si>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</si>
  <si>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</si>
  <si>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</si>
  <si>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</si>
  <si>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</si>
  <si>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</si>
  <si>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</si>
  <si>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</si>
  <si>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</si>
  <si>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</si>
  <si>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</si>
  <si>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</si>
  <si>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</si>
  <si>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</si>
  <si>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</si>
  <si>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</si>
  <si>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</si>
  <si>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</si>
  <si>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</si>
  <si>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</si>
  <si>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</si>
  <si>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</si>
  <si>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</si>
  <si>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</si>
  <si>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</si>
  <si>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</si>
  <si>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</si>
  <si>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</si>
  <si>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</si>
  <si>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</si>
  <si>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</si>
  <si>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</si>
  <si>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</si>
  <si>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</si>
  <si>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</si>
  <si>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</si>
  <si>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</si>
  <si>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</si>
  <si>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</si>
  <si>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</si>
  <si>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</si>
  <si>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</si>
  <si>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</si>
  <si>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</si>
  <si>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</si>
  <si>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</si>
  <si>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</si>
  <si>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</si>
  <si>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</si>
  <si>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</si>
  <si>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</si>
  <si>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</si>
  <si>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</si>
  <si>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</si>
  <si>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</si>
  <si>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</si>
  <si>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</si>
  <si>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</si>
  <si>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</si>
  <si>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</si>
  <si>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</si>
  <si>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</si>
  <si>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</si>
  <si>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</si>
  <si>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</si>
  <si>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</si>
  <si>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</si>
  <si>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</si>
  <si>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</si>
  <si>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</si>
  <si>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</si>
  <si>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</si>
  <si>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</si>
  <si>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</si>
  <si>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</si>
  <si>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</si>
  <si>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</si>
  <si>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</si>
  <si>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</si>
  <si>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</si>
  <si>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</si>
  <si>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</si>
  <si>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</si>
  <si>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</si>
  <si>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</si>
  <si>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</si>
  <si>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</si>
  <si>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</si>
  <si>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</si>
  <si>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</si>
  <si>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</si>
  <si>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</si>
  <si>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</si>
  <si>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</si>
  <si>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</si>
  <si>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</si>
  <si>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</si>
  <si>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</si>
  <si>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</si>
  <si>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</si>
  <si>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</si>
  <si>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</si>
  <si>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</si>
  <si>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</si>
  <si>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</si>
  <si>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</si>
  <si>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</si>
  <si>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</si>
  <si>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</si>
  <si>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</si>
  <si>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</si>
  <si>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</si>
  <si>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</si>
  <si>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</si>
  <si>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</si>
  <si>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</si>
  <si>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</si>
  <si>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</si>
  <si>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</si>
  <si>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</si>
  <si>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</si>
  <si>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</si>
  <si>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</si>
  <si>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</si>
  <si>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</si>
  <si>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</si>
  <si>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</si>
  <si>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</si>
  <si>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</si>
  <si>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</si>
  <si>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</si>
  <si>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</si>
  <si>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</si>
  <si>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</si>
  <si>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</si>
  <si>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</si>
  <si>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</si>
  <si>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</si>
  <si>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</si>
  <si>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</si>
  <si>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</si>
  <si>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</si>
  <si>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</si>
  <si>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</si>
  <si>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</si>
  <si>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</si>
  <si>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</si>
  <si>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</si>
  <si>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</si>
  <si>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</si>
  <si>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</si>
  <si>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</si>
  <si>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</si>
  <si>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</si>
  <si>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</si>
  <si>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</si>
  <si>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</si>
  <si>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</si>
  <si>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</si>
  <si>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</si>
  <si>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</si>
  <si>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</si>
  <si>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</si>
  <si>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</si>
  <si>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</si>
  <si>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</si>
  <si>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</si>
  <si>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</si>
  <si>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</si>
  <si>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</si>
  <si>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</si>
  <si>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</si>
  <si>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</si>
  <si>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</si>
  <si>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</si>
  <si>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</si>
  <si>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</si>
  <si>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</si>
  <si>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</si>
  <si>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</si>
  <si>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</si>
  <si>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</si>
  <si>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</si>
  <si>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</si>
  <si>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</si>
  <si>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</si>
  <si>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</si>
  <si>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</si>
  <si>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</si>
  <si>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</si>
  <si>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</si>
  <si>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</si>
  <si>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</si>
  <si>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</si>
  <si>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</si>
  <si>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</si>
  <si>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</si>
  <si>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</si>
  <si>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</si>
  <si>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</si>
  <si>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</si>
  <si>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</si>
  <si>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</si>
  <si>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</si>
  <si>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</si>
  <si>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</si>
  <si>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</si>
  <si>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</si>
  <si>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</si>
  <si>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</si>
  <si>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</si>
  <si>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</si>
  <si>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</si>
  <si>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</si>
  <si>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</si>
  <si>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</si>
  <si>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</si>
  <si>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</si>
  <si>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</si>
  <si>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</si>
  <si>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</si>
  <si>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</si>
  <si>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</si>
  <si>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</si>
  <si>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</si>
  <si>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</si>
  <si>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</si>
  <si>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</si>
  <si>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</si>
  <si>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</si>
  <si>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</si>
  <si>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</si>
  <si>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</si>
  <si>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</si>
  <si>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</si>
  <si>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</si>
  <si>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</si>
  <si>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</si>
  <si>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</si>
  <si>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</si>
  <si>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</si>
  <si>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</si>
  <si>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</si>
  <si>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</si>
  <si>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</si>
  <si>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</si>
  <si>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</si>
  <si>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</si>
  <si>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</si>
  <si>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</si>
  <si>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</si>
  <si>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</si>
  <si>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</si>
  <si>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</si>
  <si>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</si>
  <si>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</si>
  <si>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</si>
  <si>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</si>
  <si>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</si>
  <si>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</si>
  <si>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</si>
  <si>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</si>
  <si>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</si>
  <si>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</si>
  <si>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</si>
  <si>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</si>
  <si>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</si>
  <si>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</si>
  <si>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</si>
  <si>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</si>
  <si>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</si>
  <si>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</si>
  <si>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</si>
  <si>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</si>
  <si>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</si>
  <si>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</si>
  <si>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</si>
  <si>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</si>
  <si>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</si>
  <si>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</si>
  <si>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</si>
  <si>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</si>
  <si>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</si>
  <si>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</si>
  <si>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</si>
  <si>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</si>
  <si>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</si>
  <si>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</si>
  <si>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</si>
  <si>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</si>
  <si>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</si>
  <si>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</si>
  <si>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</si>
  <si>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</si>
  <si>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</si>
  <si>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</si>
  <si>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</si>
  <si>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</si>
  <si>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</si>
  <si>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</si>
  <si>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</si>
  <si>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</si>
  <si>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</si>
  <si>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</si>
  <si>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</si>
  <si>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</si>
  <si>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</si>
  <si>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</si>
  <si>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</si>
  <si>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</si>
  <si>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</si>
  <si>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</si>
  <si>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</si>
  <si>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</si>
  <si>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</si>
  <si>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</si>
  <si>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</si>
  <si>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</si>
  <si>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</si>
  <si>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</si>
  <si>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</si>
  <si>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</si>
  <si>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</si>
  <si>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</si>
  <si>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</si>
  <si>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</si>
  <si>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</si>
  <si>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</si>
  <si>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</si>
  <si>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</si>
  <si>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</si>
  <si>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</si>
  <si>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</si>
  <si>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</si>
  <si>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</si>
  <si>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</si>
  <si>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</si>
  <si>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</si>
  <si>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</si>
  <si>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</si>
  <si>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</si>
  <si>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</si>
  <si>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</si>
  <si>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</si>
  <si>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</si>
  <si>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</si>
  <si>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</si>
  <si>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</si>
  <si>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</si>
  <si>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</si>
  <si>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</si>
  <si>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</si>
  <si>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</si>
  <si>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</si>
  <si>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</si>
  <si>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</si>
  <si>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</si>
  <si>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</si>
  <si>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</si>
  <si>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</si>
  <si>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</si>
  <si>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</si>
  <si>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</si>
  <si>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</si>
  <si>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</si>
  <si>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</si>
  <si>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</si>
  <si>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</si>
  <si>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</si>
  <si>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</si>
  <si>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</si>
  <si>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</si>
  <si>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</si>
  <si>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</si>
  <si>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</si>
  <si>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</si>
  <si>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</si>
  <si>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</si>
  <si>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</si>
  <si>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</si>
  <si>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</si>
  <si>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</si>
  <si>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</si>
  <si>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</si>
  <si>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</si>
  <si>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</si>
  <si>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</si>
  <si>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</si>
  <si>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</si>
  <si>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</si>
  <si>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</si>
  <si>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</si>
  <si>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</si>
  <si>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</si>
  <si>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</si>
  <si>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</si>
  <si>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</si>
  <si>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</si>
  <si>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</si>
  <si>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</si>
  <si>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</si>
  <si>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</si>
  <si>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</si>
  <si>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</si>
  <si>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</si>
  <si>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</si>
  <si>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</si>
  <si>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</si>
  <si>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</si>
  <si>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</si>
  <si>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</si>
  <si>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</si>
  <si>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</si>
  <si>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</si>
  <si>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</si>
  <si>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</si>
  <si>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</si>
  <si>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</si>
  <si>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</si>
  <si>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</si>
  <si>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</si>
  <si>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</si>
  <si>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</si>
  <si>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</si>
  <si>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</si>
  <si>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</si>
  <si>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</si>
  <si>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</si>
  <si>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</si>
  <si>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</si>
  <si>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</si>
  <si>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</si>
  <si>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</si>
  <si>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</si>
  <si>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</si>
  <si>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</si>
  <si>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</si>
  <si>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</si>
  <si>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</si>
  <si>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</si>
  <si>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</si>
  <si>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</si>
  <si>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</si>
  <si>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</si>
  <si>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</si>
  <si>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</si>
  <si>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</si>
  <si>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</si>
  <si>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</si>
  <si>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</si>
  <si>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</si>
  <si>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</si>
  <si>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</si>
  <si>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</si>
  <si>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</si>
  <si>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</si>
  <si>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</si>
  <si>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</si>
  <si>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</si>
  <si>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</si>
  <si>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</si>
  <si>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</si>
  <si>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</si>
  <si>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</si>
  <si>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</si>
  <si>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</si>
  <si>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</si>
  <si>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</si>
  <si>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</si>
  <si>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</si>
  <si>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</si>
  <si>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</si>
  <si>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</si>
  <si>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</si>
  <si>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</si>
  <si>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</si>
  <si>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</si>
  <si>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</si>
  <si>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</si>
  <si>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</si>
  <si>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</si>
  <si>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</si>
  <si>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</si>
  <si>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</si>
  <si>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</si>
  <si>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</si>
  <si>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</si>
  <si>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</si>
  <si>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</si>
  <si>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</si>
  <si>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</si>
  <si>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</si>
  <si>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</si>
  <si>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</si>
  <si>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</si>
  <si>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</si>
  <si>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</si>
  <si>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</si>
  <si>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</si>
  <si>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</si>
  <si>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</si>
  <si>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</si>
  <si>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</si>
  <si>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</si>
  <si>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</si>
  <si>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</si>
  <si>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</si>
  <si>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</si>
  <si>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</si>
  <si>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</si>
  <si>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</si>
  <si>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</si>
  <si>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</si>
  <si>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</si>
  <si>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</si>
  <si>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</si>
  <si>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</si>
  <si>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</si>
  <si>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</si>
  <si>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</si>
  <si>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</si>
  <si>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</si>
  <si>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</si>
  <si>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</si>
  <si>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</si>
  <si>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</si>
  <si>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</si>
  <si>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</si>
  <si>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</si>
  <si>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</si>
  <si>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</si>
  <si>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</si>
  <si>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</si>
  <si>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</si>
  <si>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</si>
  <si>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</si>
  <si>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</si>
  <si>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</si>
  <si>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</si>
  <si>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</si>
  <si>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</si>
  <si>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</si>
  <si>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</si>
  <si>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</si>
  <si>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</si>
  <si>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</si>
  <si>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</si>
  <si>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</si>
  <si>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</si>
  <si>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</si>
  <si>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</si>
  <si>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</si>
  <si>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</si>
  <si>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</si>
  <si>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</si>
  <si>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</si>
  <si>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</si>
  <si>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</si>
  <si>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</si>
  <si>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</si>
  <si>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</si>
  <si>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</si>
  <si>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</si>
  <si>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</si>
  <si>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</si>
  <si>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</si>
  <si>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</si>
  <si>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</si>
  <si>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</si>
  <si>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</si>
  <si>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</si>
  <si>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</si>
  <si>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</si>
  <si>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</si>
  <si>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</si>
  <si>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</si>
  <si>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</si>
  <si>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</si>
  <si>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</si>
  <si>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</si>
  <si>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</si>
  <si>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</si>
  <si>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</si>
  <si>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</si>
  <si>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</si>
  <si>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</si>
  <si>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</si>
  <si>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</si>
  <si>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</si>
  <si>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</si>
  <si>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</si>
  <si>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</si>
  <si>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</si>
  <si>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</si>
  <si>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</si>
  <si>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</si>
  <si>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</si>
  <si>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</si>
  <si>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</si>
  <si>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</si>
  <si>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</si>
  <si>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</si>
  <si>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</si>
  <si>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</si>
  <si>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</si>
  <si>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</si>
  <si>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</si>
  <si>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</si>
  <si>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</si>
  <si>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</si>
  <si>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</si>
  <si>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</si>
  <si>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</si>
  <si>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</si>
  <si>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</si>
  <si>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</si>
  <si>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</si>
  <si>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</si>
  <si>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</si>
  <si>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</si>
  <si>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</si>
  <si>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</si>
  <si>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</si>
  <si>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</si>
  <si>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</si>
  <si>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</si>
  <si>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</si>
  <si>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</si>
  <si>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</si>
  <si>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</si>
  <si>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</si>
  <si>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</si>
  <si>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</si>
  <si>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</si>
  <si>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</si>
  <si>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</si>
  <si>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</si>
  <si>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</si>
  <si>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</si>
  <si>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</si>
  <si>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</si>
  <si>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</si>
  <si>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</si>
  <si>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</si>
  <si>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</si>
  <si>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</si>
  <si>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</si>
  <si>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</si>
  <si>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</si>
  <si>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</si>
  <si>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</si>
  <si>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</si>
  <si>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</si>
  <si>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</si>
  <si>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</si>
  <si>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</si>
  <si>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</si>
  <si>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</si>
  <si>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</si>
  <si>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</si>
  <si>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</si>
  <si>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</si>
  <si>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</si>
  <si>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</si>
  <si>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</si>
  <si>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</si>
  <si>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</si>
  <si>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</si>
  <si>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</si>
  <si>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</si>
  <si>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</si>
  <si>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</si>
  <si>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</si>
  <si>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</si>
  <si>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</si>
  <si>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</si>
  <si>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</si>
  <si>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</si>
  <si>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</si>
  <si>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</si>
  <si>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</si>
  <si>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</si>
  <si>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</si>
  <si>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</si>
  <si>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</si>
  <si>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</si>
  <si>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</si>
  <si>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</si>
  <si>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</si>
  <si>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</si>
  <si>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</si>
  <si>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</si>
  <si>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</si>
  <si>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</si>
  <si>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</si>
  <si>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</si>
  <si>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</si>
  <si>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</si>
  <si>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</si>
  <si>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</si>
  <si>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</si>
  <si>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</si>
  <si>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</si>
  <si>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</si>
  <si>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</si>
  <si>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</si>
  <si>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</si>
  <si>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</si>
  <si>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</si>
  <si>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</si>
  <si>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</si>
  <si>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</si>
  <si>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</si>
  <si>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</si>
  <si>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</si>
  <si>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</si>
  <si>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</si>
  <si>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</si>
  <si>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</si>
  <si>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</si>
  <si>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</si>
  <si>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</si>
  <si>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</si>
  <si>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</si>
  <si>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</si>
  <si>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</si>
  <si>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</si>
  <si>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</si>
  <si>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</si>
  <si>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</si>
  <si>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</si>
  <si>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</si>
  <si>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</si>
  <si>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</si>
  <si>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</si>
  <si>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</si>
  <si>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</si>
  <si>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</si>
  <si>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</si>
  <si>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</si>
  <si>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</si>
  <si>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</si>
  <si>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</si>
  <si>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</si>
  <si>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</si>
  <si>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</si>
  <si>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</si>
  <si>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</si>
  <si>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</si>
  <si>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</si>
  <si>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</si>
  <si>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</si>
  <si>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</si>
  <si>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</si>
  <si>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</si>
  <si>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</si>
  <si>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</si>
  <si>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</si>
  <si>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</si>
  <si>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</si>
  <si>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</si>
  <si>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</si>
  <si>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</si>
  <si>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</si>
  <si>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</si>
  <si>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</si>
  <si>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</si>
  <si>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</si>
  <si>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</si>
  <si>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</si>
  <si>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</si>
  <si>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</si>
  <si>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</si>
  <si>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</si>
  <si>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</si>
  <si>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</si>
  <si>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</si>
  <si>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</si>
  <si>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</si>
  <si>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</si>
  <si>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</si>
  <si>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</si>
  <si>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</si>
  <si>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</si>
  <si>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</si>
  <si>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</si>
  <si>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</si>
  <si>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</si>
  <si>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</si>
  <si>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</si>
  <si>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</si>
  <si>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</si>
  <si>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</si>
  <si>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</si>
  <si>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</si>
  <si>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</si>
  <si>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</si>
  <si>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</si>
  <si>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</si>
  <si>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</si>
  <si>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</si>
  <si>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</si>
  <si>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</si>
  <si>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</si>
  <si>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</si>
  <si>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</si>
  <si>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</si>
  <si>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</si>
  <si>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</si>
  <si>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</si>
  <si>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</si>
  <si>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</si>
  <si>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</si>
  <si>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</si>
  <si>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</si>
  <si>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</si>
  <si>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</si>
  <si>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</si>
  <si>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</si>
  <si>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</si>
  <si>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</si>
  <si>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</si>
  <si>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</si>
  <si>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</si>
  <si>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</si>
  <si>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</si>
  <si>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</si>
  <si>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</si>
  <si>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</si>
  <si>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</si>
  <si>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</si>
  <si>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</si>
  <si>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</si>
  <si>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</si>
  <si>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</si>
  <si>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</si>
  <si>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</si>
  <si>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</si>
  <si>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</si>
  <si>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</si>
  <si>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</si>
  <si>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</si>
  <si>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</si>
  <si>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</si>
  <si>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</si>
  <si>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</si>
  <si>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</si>
  <si>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</si>
  <si>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</si>
  <si>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</si>
  <si>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</si>
  <si>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</si>
  <si>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</si>
  <si>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</si>
  <si>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</si>
  <si>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</si>
  <si>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</si>
  <si>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</si>
  <si>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</si>
  <si>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</si>
  <si>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</si>
  <si>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</si>
  <si>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</si>
  <si>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</si>
  <si>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</si>
  <si>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</si>
  <si>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</si>
  <si>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</si>
  <si>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</si>
  <si>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</si>
  <si>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</si>
  <si>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</si>
  <si>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</si>
  <si>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</si>
  <si>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</si>
  <si>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</si>
  <si>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</si>
  <si>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</si>
  <si>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</si>
  <si>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</si>
  <si>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</si>
  <si>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</si>
  <si>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</si>
  <si>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</si>
  <si>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</si>
  <si>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</si>
  <si>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</si>
  <si>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</si>
  <si>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</si>
  <si>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</si>
  <si>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</si>
  <si>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</si>
  <si>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</si>
  <si>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</si>
  <si>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</si>
  <si>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</si>
  <si>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</si>
  <si>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</si>
  <si>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</si>
  <si>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</si>
  <si>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</si>
  <si>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</si>
  <si>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</si>
  <si>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</si>
  <si>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</si>
  <si>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</si>
  <si>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</si>
  <si>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</si>
  <si>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</si>
  <si>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</si>
  <si>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</si>
  <si>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</si>
  <si>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</si>
  <si>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</si>
  <si>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</si>
  <si>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</si>
  <si>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</si>
  <si>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</si>
  <si>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</si>
  <si>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</si>
  <si>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</si>
  <si>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</si>
  <si>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</si>
  <si>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</si>
  <si>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</si>
  <si>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</si>
  <si>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</si>
  <si>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</si>
  <si>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</si>
  <si>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</si>
  <si>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</si>
  <si>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</si>
  <si>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</si>
  <si>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</si>
  <si>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</si>
  <si>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</si>
  <si>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</si>
  <si>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</si>
  <si>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</si>
  <si>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</si>
  <si>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</si>
  <si>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</si>
  <si>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</si>
  <si>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</si>
  <si>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</si>
  <si>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</si>
  <si>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</si>
  <si>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</si>
  <si>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</si>
  <si>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</si>
  <si>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</si>
  <si>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</si>
  <si>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</si>
  <si>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</si>
  <si>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</si>
  <si>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</si>
  <si>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</si>
  <si>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</si>
  <si>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</si>
  <si>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</si>
  <si>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</si>
  <si>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</si>
  <si>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</si>
  <si>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</si>
  <si>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</si>
  <si>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</si>
  <si>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</si>
  <si>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</si>
  <si>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</si>
  <si>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</si>
  <si>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</si>
  <si>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</si>
  <si>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</si>
  <si>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</si>
  <si>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</si>
  <si>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</si>
  <si>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</si>
  <si>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</si>
  <si>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</si>
  <si>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</si>
  <si>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</si>
  <si>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</si>
  <si>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</si>
  <si>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</si>
  <si>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</si>
  <si>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</si>
  <si>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</si>
  <si>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</si>
  <si>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</si>
  <si>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</si>
  <si>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</si>
  <si>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</si>
  <si>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</si>
  <si>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</si>
  <si>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</si>
  <si>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</si>
  <si>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</si>
  <si>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</si>
  <si>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</si>
  <si>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</si>
  <si>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</si>
  <si>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</si>
  <si>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</si>
  <si>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</si>
  <si>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</si>
  <si>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</si>
  <si>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</si>
  <si>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</si>
  <si>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</si>
  <si>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</si>
  <si>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</si>
  <si>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</si>
  <si>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</si>
  <si>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</si>
  <si>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</si>
  <si>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</si>
  <si>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</si>
  <si>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</si>
  <si>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</si>
  <si>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</si>
  <si>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</si>
  <si>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</si>
  <si>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</si>
  <si>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</si>
  <si>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</si>
  <si>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</si>
  <si>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</si>
  <si>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</si>
  <si>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</si>
  <si>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</si>
  <si>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</si>
  <si>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</si>
  <si>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</si>
  <si>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</si>
  <si>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</si>
  <si>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</si>
  <si>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</si>
  <si>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</si>
  <si>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</si>
  <si>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</si>
  <si>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</si>
  <si>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</si>
  <si>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</si>
  <si>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</si>
  <si>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</si>
  <si>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</si>
  <si>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</si>
  <si>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</si>
  <si>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</si>
  <si>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</si>
  <si>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</si>
  <si>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</si>
  <si>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</si>
  <si>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</si>
  <si>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</si>
  <si>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</si>
  <si>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</si>
  <si>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</si>
  <si>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</si>
  <si>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</si>
  <si>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</si>
  <si>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</si>
  <si>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</si>
  <si>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</si>
  <si>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</si>
  <si>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</si>
  <si>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</si>
  <si>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</si>
  <si>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</si>
  <si>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</si>
  <si>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</si>
  <si>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</si>
  <si>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</si>
  <si>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</si>
  <si>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</si>
  <si>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</si>
  <si>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</si>
  <si>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</si>
  <si>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</si>
  <si>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</si>
  <si>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</si>
  <si>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</si>
  <si>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</si>
  <si>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</si>
  <si>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</si>
  <si>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</si>
  <si>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</si>
  <si>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</si>
  <si>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</si>
  <si>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</si>
  <si>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</si>
  <si>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</si>
  <si>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</si>
  <si>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</si>
  <si>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</si>
  <si>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</si>
  <si>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</si>
  <si>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</si>
  <si>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</si>
  <si>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</si>
  <si>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</si>
  <si>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</si>
  <si>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</si>
  <si>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</si>
  <si>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</si>
  <si>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</si>
  <si>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</si>
  <si>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</si>
  <si>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</si>
  <si>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</si>
  <si>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</si>
  <si>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</si>
  <si>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</si>
  <si>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</si>
  <si>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</si>
  <si>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</si>
  <si>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</si>
  <si>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</si>
  <si>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</si>
  <si>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</si>
  <si>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</si>
  <si>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</si>
  <si>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</si>
  <si>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</si>
  <si>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</si>
  <si>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</si>
  <si>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</si>
  <si>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</si>
  <si>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</si>
  <si>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</si>
  <si>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</si>
  <si>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</si>
  <si>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</si>
  <si>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</si>
  <si>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</si>
  <si>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</si>
  <si>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</si>
  <si>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</si>
  <si>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</si>
  <si>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</si>
  <si>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</si>
  <si>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</si>
  <si>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</si>
  <si>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</si>
  <si>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</si>
  <si>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</si>
  <si>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</si>
  <si>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</si>
  <si>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</si>
  <si>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</si>
  <si>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</si>
  <si>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</si>
  <si>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</si>
  <si>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</si>
  <si>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</si>
  <si>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</si>
  <si>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</si>
  <si>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</si>
  <si>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</si>
  <si>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</si>
  <si>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</si>
  <si>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</si>
  <si>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</si>
  <si>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</si>
  <si>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</si>
  <si>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</si>
  <si>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</si>
  <si>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</si>
  <si>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</si>
  <si>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</si>
  <si>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</si>
  <si>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</si>
  <si>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</si>
  <si>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</si>
  <si>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</si>
  <si>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</si>
  <si>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</si>
  <si>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</si>
  <si>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</si>
  <si>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</si>
  <si>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</si>
  <si>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</si>
  <si>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</si>
  <si>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</si>
  <si>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</si>
  <si>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</si>
  <si>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</si>
  <si>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</si>
  <si>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</si>
  <si>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</si>
  <si>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</si>
  <si>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</si>
  <si>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</si>
  <si>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</si>
  <si>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</si>
  <si>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</si>
  <si>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</si>
  <si>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</si>
  <si>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</si>
  <si>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</si>
  <si>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</si>
  <si>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</si>
  <si>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</si>
  <si>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</si>
  <si>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</si>
  <si>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</si>
  <si>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</si>
  <si>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</si>
  <si>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</si>
  <si>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</si>
  <si>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</si>
  <si>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</si>
  <si>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</si>
  <si>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</si>
  <si>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</si>
  <si>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</si>
  <si>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</si>
  <si>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</si>
  <si>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</si>
  <si>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</si>
  <si>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</si>
  <si>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</si>
  <si>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</si>
  <si>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</si>
  <si>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</si>
  <si>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</si>
  <si>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</si>
  <si>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</si>
  <si>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</si>
  <si>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</si>
  <si>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</si>
  <si>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</si>
  <si>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</si>
  <si>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</si>
  <si>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</si>
  <si>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</si>
  <si>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</si>
  <si>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</si>
  <si>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</si>
  <si>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</si>
  <si>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</si>
  <si>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</si>
  <si>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</si>
  <si>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</si>
  <si>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</si>
  <si>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</si>
  <si>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</si>
  <si>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</si>
  <si>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</si>
  <si>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</si>
  <si>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</si>
  <si>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</si>
  <si>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</si>
  <si>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</si>
  <si>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</si>
  <si>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</si>
  <si>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</si>
  <si>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</si>
  <si>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</si>
  <si>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</si>
  <si>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</si>
  <si>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</si>
  <si>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</si>
  <si>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</si>
  <si>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</si>
  <si>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</si>
  <si>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</si>
  <si>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</si>
  <si>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</si>
  <si>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</si>
  <si>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</si>
  <si>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</si>
  <si>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</si>
  <si>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</si>
  <si>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</si>
  <si>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</si>
  <si>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</si>
  <si>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</si>
  <si>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</si>
  <si>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</si>
  <si>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</si>
  <si>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</si>
  <si>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</si>
  <si>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</si>
  <si>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</si>
  <si>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</si>
  <si>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</si>
  <si>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</si>
  <si>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</si>
  <si>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</si>
  <si>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</si>
  <si>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</si>
  <si>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</si>
  <si>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</si>
  <si>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</si>
  <si>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</si>
  <si>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</si>
  <si>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</si>
  <si>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</si>
  <si>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</si>
  <si>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</si>
  <si>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</si>
  <si>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</si>
  <si>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</si>
  <si>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</si>
  <si>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</si>
  <si>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</si>
  <si>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</si>
  <si>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</si>
  <si>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</si>
  <si>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</si>
  <si>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</si>
  <si>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</si>
  <si>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</si>
  <si>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</si>
  <si>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</si>
  <si>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</si>
  <si>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</si>
  <si>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</si>
  <si>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</si>
  <si>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</si>
  <si>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</si>
  <si>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</si>
  <si>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</si>
  <si>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</si>
  <si>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</si>
  <si>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</si>
  <si>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</si>
  <si>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</si>
  <si>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</si>
  <si>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</si>
  <si>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</si>
  <si>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</si>
  <si>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</si>
  <si>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</si>
  <si>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</si>
  <si>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</si>
  <si>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</si>
  <si>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</si>
  <si>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</si>
  <si>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</si>
  <si>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</si>
  <si>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</si>
  <si>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</si>
  <si>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</si>
  <si>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</si>
  <si>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</si>
  <si>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</si>
  <si>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</si>
  <si>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</si>
  <si>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</si>
  <si>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</si>
  <si>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</si>
  <si>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</si>
  <si>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</si>
  <si>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</si>
  <si>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</si>
  <si>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</si>
  <si>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</si>
  <si>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</si>
  <si>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</si>
  <si>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</si>
  <si>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</si>
  <si>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</si>
  <si>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</si>
  <si>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</si>
  <si>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</si>
  <si>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</si>
  <si>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</si>
  <si>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</si>
  <si>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</si>
  <si>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</si>
  <si>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</si>
  <si>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</si>
  <si>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</si>
  <si>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</si>
  <si>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</si>
  <si>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</si>
  <si>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</si>
  <si>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</si>
  <si>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</si>
  <si>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</si>
  <si>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</si>
  <si>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</si>
  <si>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</si>
  <si>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</si>
  <si>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</si>
  <si>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</si>
  <si>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</si>
  <si>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</si>
  <si>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</si>
  <si>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</si>
  <si>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</si>
  <si>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</si>
  <si>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</si>
  <si>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</si>
  <si>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</si>
  <si>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</si>
  <si>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</si>
  <si>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</si>
  <si>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</si>
  <si>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</si>
  <si>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</si>
  <si>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</si>
  <si>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</si>
  <si>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</si>
  <si>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</si>
  <si>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</si>
  <si>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</si>
  <si>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</si>
  <si>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</si>
  <si>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</si>
  <si>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</si>
  <si>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</si>
  <si>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</si>
  <si>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</si>
  <si>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</si>
  <si>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</si>
  <si>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</si>
  <si>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</si>
  <si>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</si>
  <si>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</si>
  <si>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</si>
  <si>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</si>
  <si>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</si>
  <si>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</si>
  <si>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</si>
  <si>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</si>
  <si>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</si>
  <si>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</si>
  <si>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</si>
  <si>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</si>
  <si>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</si>
  <si>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</si>
  <si>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</si>
  <si>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</si>
  <si>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</si>
  <si>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</si>
  <si>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</si>
  <si>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</si>
  <si>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</si>
  <si>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</si>
  <si>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</si>
  <si>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</si>
  <si>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</si>
  <si>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</si>
  <si>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</si>
  <si>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</si>
  <si>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</si>
  <si>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</si>
  <si>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</si>
  <si>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</si>
  <si>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</si>
  <si>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</si>
  <si>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</si>
  <si>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</si>
  <si>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</si>
  <si>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</si>
  <si>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</si>
  <si>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</si>
  <si>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</si>
  <si>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</si>
  <si>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</si>
  <si>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</si>
  <si>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</si>
  <si>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</si>
  <si>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</si>
  <si>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</si>
  <si>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</si>
  <si>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</si>
  <si>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</si>
  <si>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</si>
  <si>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</si>
  <si>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</si>
  <si>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</si>
  <si>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</si>
  <si>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</si>
  <si>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</si>
  <si>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</si>
  <si>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</si>
  <si>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</si>
  <si>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</si>
  <si>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</si>
  <si>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</si>
  <si>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</si>
  <si>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</si>
  <si>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</si>
  <si>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</si>
  <si>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</si>
  <si>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</si>
  <si>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</si>
  <si>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</si>
  <si>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</si>
  <si>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</si>
  <si>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</si>
  <si>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</si>
  <si>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</si>
  <si>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</si>
  <si>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</si>
  <si>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</si>
  <si>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</si>
  <si>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</si>
  <si>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</si>
  <si>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</si>
  <si>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</si>
  <si>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</si>
  <si>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</si>
  <si>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</si>
  <si>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</si>
  <si>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</si>
  <si>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</si>
  <si>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</si>
  <si>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</si>
  <si>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</si>
  <si>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</si>
  <si>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</si>
  <si>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</si>
  <si>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</si>
  <si>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</si>
  <si>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</si>
  <si>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</si>
  <si>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</si>
  <si>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</si>
  <si>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</si>
  <si>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</si>
  <si>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</si>
  <si>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</si>
  <si>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</si>
  <si>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</si>
  <si>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</si>
  <si>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</si>
  <si>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</si>
  <si>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</si>
  <si>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</si>
  <si>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</si>
  <si>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</si>
  <si>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</si>
  <si>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</si>
  <si>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</si>
  <si>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</si>
  <si>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</si>
  <si>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</si>
  <si>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</si>
  <si>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</si>
  <si>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</si>
  <si>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</si>
  <si>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</si>
  <si>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</si>
  <si>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</si>
  <si>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</si>
  <si>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</si>
  <si>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</si>
  <si>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</si>
  <si>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</si>
  <si>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</si>
  <si>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</si>
  <si>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</si>
  <si>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</si>
  <si>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</si>
  <si>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</si>
  <si>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</si>
  <si>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</si>
  <si>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</si>
  <si>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</si>
  <si>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</si>
  <si>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</si>
  <si>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</si>
  <si>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</si>
  <si>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</si>
  <si>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</si>
  <si>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</si>
  <si>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</si>
  <si>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</si>
  <si>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</si>
  <si>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</si>
  <si>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</si>
  <si>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</si>
  <si>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</si>
  <si>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</si>
  <si>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</si>
  <si>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</si>
  <si>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</si>
  <si>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</si>
  <si>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</si>
  <si>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</si>
  <si>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</si>
  <si>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</si>
  <si>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</si>
  <si>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</si>
  <si>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</si>
  <si>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</si>
  <si>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</si>
  <si>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</si>
  <si>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</si>
  <si>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</si>
  <si>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</si>
  <si>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</si>
  <si>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</si>
  <si>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</si>
  <si>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</si>
  <si>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</si>
  <si>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</si>
  <si>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</si>
  <si>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</si>
  <si>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</si>
  <si>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</si>
  <si>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</si>
  <si>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</si>
  <si>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</si>
  <si>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</si>
  <si>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</si>
  <si>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</si>
  <si>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</si>
  <si>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</si>
  <si>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</si>
  <si>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</si>
  <si>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</si>
  <si>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</si>
  <si>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</si>
  <si>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</si>
  <si>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</si>
  <si>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</si>
  <si>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</si>
  <si>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</si>
  <si>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</si>
  <si>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</si>
  <si>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</si>
  <si>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</si>
  <si>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</si>
  <si>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</si>
  <si>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</si>
  <si>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</si>
  <si>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</si>
  <si>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</si>
  <si>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</si>
  <si>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</si>
  <si>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</si>
  <si>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</si>
  <si>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</si>
  <si>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</si>
  <si>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</si>
  <si>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</si>
  <si>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</si>
  <si>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</si>
  <si>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</si>
  <si>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</si>
  <si>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</si>
  <si>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</si>
  <si>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</si>
  <si>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</si>
  <si>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</si>
  <si>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</si>
  <si>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</si>
  <si>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</si>
  <si>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</si>
  <si>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</si>
  <si>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</si>
  <si>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</si>
  <si>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</si>
  <si>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</si>
  <si>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</si>
  <si>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</si>
  <si>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</si>
  <si>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</si>
  <si>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</si>
  <si>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</si>
  <si>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</si>
  <si>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</si>
  <si>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</si>
  <si>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</si>
  <si>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</si>
  <si>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</si>
  <si>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</si>
  <si>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</si>
  <si>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</si>
  <si>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</si>
  <si>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</si>
  <si>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</si>
  <si>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</si>
  <si>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</si>
  <si>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</si>
  <si>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</si>
  <si>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</si>
  <si>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</si>
  <si>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</si>
  <si>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</si>
  <si>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</si>
  <si>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</si>
  <si>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</si>
  <si>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</si>
  <si>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</si>
  <si>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</si>
  <si>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</si>
  <si>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</si>
  <si>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</si>
  <si>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</si>
  <si>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</si>
  <si>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</si>
  <si>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</si>
  <si>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</si>
  <si>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</si>
  <si>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</si>
  <si>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</si>
  <si>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</si>
  <si>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</si>
  <si>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</si>
  <si>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</si>
  <si>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</si>
  <si>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</si>
  <si>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</si>
  <si>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</si>
  <si>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</si>
  <si>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</si>
  <si>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</si>
  <si>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</si>
  <si>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</si>
  <si>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</si>
  <si>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</si>
  <si>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</si>
  <si>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</si>
  <si>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</si>
  <si>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</si>
  <si>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</si>
  <si>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</si>
  <si>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</si>
  <si>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</si>
  <si>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</si>
  <si>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</si>
  <si>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</si>
  <si>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</si>
  <si>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</si>
  <si>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</si>
  <si>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</si>
  <si>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</si>
  <si>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</si>
  <si>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</si>
  <si>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</si>
  <si>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</si>
  <si>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</si>
  <si>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</si>
  <si>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</si>
  <si>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</si>
  <si>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</si>
  <si>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</si>
  <si>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</si>
  <si>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</si>
  <si>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</si>
  <si>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</si>
  <si>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</si>
  <si>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</si>
  <si>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</si>
  <si>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</si>
  <si>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</si>
  <si>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</si>
  <si>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</si>
  <si>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</si>
  <si>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</si>
  <si>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</si>
  <si>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</si>
  <si>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</si>
  <si>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</si>
  <si>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</si>
  <si>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</si>
  <si>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</si>
  <si>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</si>
  <si>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</si>
  <si>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</si>
  <si>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</si>
  <si>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</si>
  <si>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</si>
  <si>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</si>
  <si>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</si>
  <si>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</si>
  <si>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</si>
  <si>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</si>
  <si>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</si>
  <si>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</si>
  <si>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</si>
  <si>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</si>
  <si>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</si>
  <si>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</si>
  <si>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</si>
  <si>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</si>
  <si>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</si>
  <si>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</si>
  <si>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</si>
  <si>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</si>
  <si>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</si>
  <si>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</si>
  <si>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</si>
  <si>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</si>
  <si>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</si>
  <si>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</si>
  <si>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</si>
  <si>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</si>
  <si>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</si>
  <si>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</si>
  <si>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</si>
  <si>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</si>
  <si>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</si>
  <si>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</si>
  <si>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</si>
  <si>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</si>
  <si>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</si>
  <si>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</si>
  <si>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</si>
  <si>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</si>
  <si>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</si>
  <si>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</si>
  <si>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</si>
  <si>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</si>
  <si>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</si>
  <si>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</si>
  <si>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</si>
  <si>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</si>
  <si>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</si>
  <si>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</si>
  <si>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</si>
  <si>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</si>
  <si>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</si>
  <si>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</si>
  <si>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</si>
  <si>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</si>
  <si>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</si>
  <si>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</si>
  <si>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</si>
  <si>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</si>
  <si>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</si>
  <si>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</si>
  <si>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</si>
  <si>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</si>
  <si>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</si>
  <si>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</si>
  <si>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</si>
  <si>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</si>
  <si>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</si>
  <si>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</si>
  <si>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</si>
  <si>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</si>
  <si>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</si>
  <si>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</si>
  <si>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</si>
  <si>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</si>
  <si>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</si>
  <si>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</si>
  <si>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</si>
  <si>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</si>
  <si>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</si>
  <si>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</si>
  <si>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</si>
  <si>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</si>
  <si>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</si>
  <si>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</si>
  <si>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</si>
  <si>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</si>
  <si>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</si>
  <si>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</si>
  <si>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</si>
  <si>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</si>
  <si>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</si>
  <si>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</si>
  <si>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</si>
  <si>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</si>
  <si>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</si>
  <si>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</si>
  <si>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</si>
  <si>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</si>
  <si>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</si>
  <si>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</si>
  <si>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</si>
  <si>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</si>
  <si>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</si>
  <si>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</si>
  <si>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</si>
  <si>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</si>
  <si>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</si>
  <si>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</si>
  <si>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</si>
  <si>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</si>
  <si>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</si>
  <si>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</si>
  <si>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</si>
  <si>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</si>
  <si>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</si>
  <si>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</si>
  <si>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</si>
  <si>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</si>
  <si>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</si>
  <si>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</si>
  <si>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</si>
  <si>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</si>
  <si>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</si>
  <si>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</si>
  <si>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</si>
  <si>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</si>
  <si>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</si>
  <si>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</si>
  <si>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</si>
  <si>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</si>
  <si>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</si>
  <si>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</si>
  <si>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</si>
  <si>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</si>
  <si>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</si>
  <si>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</si>
  <si>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</si>
  <si>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</si>
  <si>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</si>
  <si>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</si>
  <si>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</si>
  <si>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</si>
  <si>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</si>
  <si>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</si>
  <si>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</si>
  <si>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</si>
  <si>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</si>
  <si>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</si>
  <si>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</si>
  <si>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</si>
  <si>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</si>
  <si>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</si>
  <si>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</si>
  <si>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</si>
  <si>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</si>
  <si>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</si>
  <si>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</si>
  <si>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</si>
  <si>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</si>
  <si>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</si>
  <si>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</si>
  <si>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</si>
  <si>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</si>
  <si>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</si>
  <si>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</si>
  <si>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</si>
  <si>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</si>
  <si>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</si>
  <si>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</si>
  <si>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</si>
  <si>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</si>
  <si>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</si>
  <si>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</si>
  <si>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</si>
  <si>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</si>
  <si>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</si>
  <si>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</si>
  <si>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</si>
  <si>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</si>
  <si>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</si>
  <si>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</si>
  <si>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</si>
  <si>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</si>
  <si>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</si>
  <si>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</si>
  <si>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</si>
  <si>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</si>
  <si>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</si>
  <si>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</si>
  <si>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</si>
  <si>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</si>
  <si>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</si>
  <si>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</si>
  <si>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</si>
  <si>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</si>
  <si>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</si>
  <si>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</si>
  <si>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</si>
  <si>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</si>
  <si>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</si>
  <si>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</si>
  <si>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</si>
  <si>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</si>
  <si>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</si>
  <si>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</si>
  <si>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</si>
  <si>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</si>
  <si>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</si>
  <si>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</si>
  <si>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</si>
  <si>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</si>
  <si>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</si>
  <si>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</si>
  <si>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</si>
  <si>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</si>
  <si>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</si>
  <si>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</si>
  <si>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</si>
  <si>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</si>
  <si>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</si>
  <si>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</si>
  <si>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</si>
  <si>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</si>
  <si>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</si>
  <si>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</si>
  <si>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</si>
  <si>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</si>
  <si>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</si>
  <si>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</si>
  <si>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</si>
  <si>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</si>
  <si>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</si>
  <si>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</si>
  <si>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</si>
  <si>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</si>
  <si>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</si>
  <si>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</si>
  <si>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</si>
  <si>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</si>
  <si>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</si>
  <si>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</si>
  <si>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</si>
  <si>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</si>
  <si>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</si>
  <si>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</si>
  <si>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</si>
  <si>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</si>
  <si>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</si>
  <si>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</si>
  <si>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</si>
  <si>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</si>
  <si>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</si>
  <si>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</si>
  <si>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</si>
  <si>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</si>
  <si>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</si>
  <si>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</si>
  <si>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</si>
  <si>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</si>
  <si>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</si>
  <si>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</si>
  <si>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</si>
  <si>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</si>
  <si>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</si>
  <si>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</si>
  <si>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</si>
  <si>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</si>
  <si>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</si>
  <si>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</si>
  <si>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</si>
  <si>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</si>
  <si>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</si>
  <si>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</si>
  <si>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</si>
  <si>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</si>
  <si>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</si>
  <si>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</si>
  <si>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</si>
  <si>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</si>
  <si>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</si>
  <si>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</si>
  <si>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</si>
  <si>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</si>
  <si>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</si>
  <si>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</si>
  <si>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</si>
  <si>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</si>
  <si>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</si>
  <si>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</si>
  <si>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</si>
  <si>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</si>
  <si>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</si>
  <si>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</si>
  <si>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</si>
  <si>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</si>
  <si>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</si>
  <si>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</si>
  <si>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</si>
  <si>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</si>
  <si>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</si>
  <si>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</si>
  <si>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</si>
  <si>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</si>
  <si>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</si>
  <si>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</si>
  <si>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</si>
  <si>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</si>
  <si>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</si>
  <si>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</si>
  <si>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</si>
  <si>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</si>
  <si>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</si>
  <si>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</si>
  <si>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</si>
  <si>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</si>
  <si>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</si>
  <si>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</si>
  <si>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</si>
  <si>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</si>
  <si>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</si>
  <si>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</si>
  <si>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</si>
  <si>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</si>
  <si>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</si>
  <si>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</si>
  <si>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</si>
  <si>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</si>
  <si>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</si>
  <si>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</si>
  <si>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</si>
  <si>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</si>
  <si>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</si>
  <si>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</si>
  <si>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</si>
  <si>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</si>
  <si>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</si>
  <si>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</si>
  <si>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</si>
  <si>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</si>
  <si>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</si>
  <si>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</si>
  <si>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</si>
  <si>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</si>
  <si>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</si>
  <si>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</si>
  <si>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</si>
  <si>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</si>
  <si>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</si>
  <si>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</si>
  <si>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</si>
  <si>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</si>
  <si>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</si>
  <si>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</si>
  <si>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</si>
  <si>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</si>
  <si>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</si>
  <si>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</si>
  <si>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</si>
  <si>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</si>
  <si>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</si>
  <si>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</si>
  <si>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</si>
  <si>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</si>
  <si>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</si>
  <si>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</si>
  <si>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</si>
  <si>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</si>
  <si>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</si>
  <si>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</si>
  <si>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</si>
  <si>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</si>
  <si>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</si>
  <si>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</si>
  <si>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</si>
  <si>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</si>
  <si>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</si>
  <si>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</si>
  <si>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</si>
  <si>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</si>
  <si>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</si>
  <si>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</si>
  <si>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</si>
  <si>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</si>
  <si>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</si>
  <si>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</si>
  <si>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</si>
  <si>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</si>
  <si>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</si>
  <si>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</si>
  <si>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</si>
  <si>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</si>
  <si>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</si>
  <si>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</si>
  <si>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</si>
  <si>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</si>
  <si>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</si>
  <si>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</si>
  <si>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</si>
  <si>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</si>
  <si>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</si>
  <si>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</si>
  <si>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</si>
  <si>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</si>
  <si>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</si>
  <si>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</si>
  <si>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</si>
  <si>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</si>
  <si>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</si>
  <si>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</si>
  <si>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</si>
  <si>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</si>
  <si>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</si>
  <si>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</si>
  <si>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</si>
  <si>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</si>
  <si>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</si>
  <si>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</si>
  <si>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</si>
  <si>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</si>
  <si>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</si>
  <si>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</si>
  <si>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</si>
  <si>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</si>
  <si>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</si>
  <si>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</si>
  <si>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</si>
  <si>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</si>
  <si>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</si>
  <si>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</si>
  <si>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</si>
  <si>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</si>
  <si>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</si>
  <si>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</si>
  <si>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</si>
  <si>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</si>
  <si>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</si>
  <si>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</si>
  <si>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</si>
  <si>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</si>
  <si>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</si>
  <si>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</si>
  <si>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</si>
  <si>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</si>
  <si>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</si>
  <si>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</si>
  <si>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</si>
  <si>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</si>
  <si>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</si>
  <si>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</si>
  <si>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</si>
  <si>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</si>
  <si>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</si>
  <si>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</si>
  <si>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</si>
  <si>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</si>
  <si>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</si>
  <si>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</si>
  <si>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</si>
  <si>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</si>
  <si>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</si>
  <si>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</si>
  <si>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</si>
  <si>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</si>
  <si>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</si>
  <si>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</si>
  <si>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</si>
  <si>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</si>
  <si>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</si>
  <si>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</si>
  <si>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</si>
  <si>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</si>
  <si>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</si>
  <si>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</si>
  <si>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</si>
  <si>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</si>
  <si>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</si>
  <si>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</si>
  <si>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</si>
  <si>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</si>
  <si>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</si>
  <si>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</si>
  <si>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</si>
  <si>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</si>
  <si>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</si>
  <si>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</si>
  <si>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</si>
  <si>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</si>
  <si>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</si>
  <si>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</si>
  <si>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</si>
  <si>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</si>
  <si>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</si>
  <si>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</si>
  <si>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</si>
  <si>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</si>
  <si>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</si>
  <si>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</si>
  <si>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</si>
  <si>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</si>
  <si>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</si>
  <si>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</si>
  <si>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</si>
  <si>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</si>
  <si>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</si>
  <si>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</si>
  <si>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</si>
  <si>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</si>
  <si>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</si>
  <si>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</si>
  <si>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</si>
  <si>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</si>
  <si>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</si>
  <si>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</si>
  <si>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</si>
  <si>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</si>
  <si>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</si>
  <si>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</si>
  <si>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</si>
  <si>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</si>
  <si>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</si>
  <si>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</si>
  <si>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</si>
  <si>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</si>
  <si>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</si>
  <si>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</si>
  <si>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</si>
  <si>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</si>
  <si>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</si>
  <si>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</si>
  <si>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</si>
  <si>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</si>
  <si>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</si>
  <si>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</si>
  <si>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</si>
  <si>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</si>
  <si>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</si>
  <si>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</si>
  <si>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</si>
  <si>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</si>
  <si>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</si>
  <si>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</si>
  <si>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</si>
  <si>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</si>
  <si>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</si>
  <si>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</si>
  <si>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</si>
  <si>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</si>
  <si>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</si>
  <si>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</si>
  <si>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</si>
  <si>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</si>
  <si>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</si>
  <si>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</si>
  <si>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</si>
  <si>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</si>
  <si>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</si>
  <si>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</si>
  <si>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</si>
  <si>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</si>
  <si>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</si>
  <si>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</si>
  <si>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</si>
  <si>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</si>
  <si>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</si>
  <si>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</si>
  <si>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</si>
  <si>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</si>
  <si>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</si>
  <si>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</si>
  <si>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</si>
  <si>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</si>
  <si>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</si>
  <si>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</si>
  <si>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</si>
  <si>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</si>
  <si>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</si>
  <si>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</si>
  <si>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</si>
  <si>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</si>
  <si>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</si>
  <si>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</si>
  <si>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</si>
  <si>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</si>
  <si>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</si>
  <si>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</si>
  <si>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</si>
  <si>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</si>
  <si>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</si>
  <si>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</si>
  <si>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</si>
  <si>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</si>
  <si>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</si>
  <si>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</si>
  <si>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</si>
  <si>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</si>
  <si>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</si>
  <si>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</si>
  <si>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</si>
  <si>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</si>
  <si>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</si>
  <si>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</si>
  <si>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</si>
  <si>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</si>
  <si>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</si>
  <si>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</si>
  <si>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</si>
  <si>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</si>
  <si>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</si>
  <si>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</si>
  <si>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</si>
  <si>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</si>
  <si>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</si>
  <si>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</si>
  <si>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</si>
  <si>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</si>
  <si>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</si>
  <si>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</si>
  <si>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</si>
  <si>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</si>
  <si>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</si>
  <si>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</si>
  <si>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</si>
  <si>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</si>
  <si>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</si>
  <si>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</si>
  <si>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</si>
  <si>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</si>
  <si>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</si>
  <si>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</si>
  <si>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</si>
  <si>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</si>
  <si>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</si>
  <si>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</si>
  <si>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</si>
  <si>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</si>
  <si>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</si>
  <si>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</si>
  <si>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</si>
  <si>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</si>
  <si>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</si>
  <si>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</si>
  <si>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</si>
  <si>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</si>
  <si>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</si>
  <si>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</si>
  <si>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</si>
  <si>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</si>
  <si>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</si>
  <si>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</si>
  <si>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</si>
  <si>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</si>
  <si>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</si>
  <si>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</si>
  <si>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</si>
  <si>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</si>
  <si>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</si>
  <si>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</si>
  <si>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</si>
  <si>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</si>
  <si>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</si>
  <si>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</si>
  <si>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</si>
  <si>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</si>
  <si>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</si>
  <si>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</si>
  <si>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</si>
  <si>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</si>
  <si>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</si>
  <si>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</si>
  <si>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</si>
  <si>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</si>
  <si>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</si>
  <si>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</si>
  <si>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</si>
  <si>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</si>
  <si>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</si>
  <si>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</si>
  <si>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</si>
  <si>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</si>
  <si>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</si>
  <si>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</si>
  <si>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</si>
  <si>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</si>
  <si>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</si>
  <si>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</si>
  <si>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</si>
  <si>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</si>
  <si>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</si>
  <si>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</si>
  <si>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</si>
  <si>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</si>
  <si>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</si>
  <si>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</si>
  <si>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</si>
  <si>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</si>
  <si>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</si>
  <si>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</si>
  <si>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</si>
  <si>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</si>
  <si>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</si>
  <si>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</si>
  <si>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</si>
  <si>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</si>
  <si>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</si>
  <si>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</si>
  <si>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</si>
  <si>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</si>
  <si>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</si>
  <si>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</si>
  <si>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</si>
  <si>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</si>
  <si>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</si>
  <si>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</si>
  <si>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</si>
  <si>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</si>
  <si>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</si>
  <si>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</si>
  <si>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</si>
  <si>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</si>
  <si>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</si>
  <si>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</si>
  <si>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</si>
  <si>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</si>
  <si>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</si>
  <si>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</si>
  <si>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</si>
  <si>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</si>
  <si>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</si>
  <si>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</si>
  <si>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</si>
  <si>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</si>
  <si>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</si>
  <si>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</si>
  <si>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</si>
  <si>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</si>
  <si>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</si>
  <si>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</si>
  <si>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</si>
  <si>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</si>
  <si>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</si>
  <si>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</si>
  <si>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</si>
  <si>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</si>
  <si>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</si>
  <si>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</si>
  <si>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</si>
  <si>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</si>
  <si>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</si>
  <si>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</si>
  <si>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</si>
  <si>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</si>
  <si>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</si>
  <si>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</si>
  <si>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</si>
  <si>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</si>
  <si>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</si>
  <si>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</si>
  <si>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</si>
  <si>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</si>
  <si>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</si>
  <si>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</si>
  <si>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</si>
  <si>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</si>
  <si>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</si>
  <si>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</si>
  <si>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</si>
  <si>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</si>
  <si>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</si>
  <si>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</si>
  <si>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</si>
  <si>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</si>
  <si>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</si>
  <si>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</si>
  <si>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</si>
  <si>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</si>
  <si>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</si>
  <si>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</si>
  <si>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</si>
  <si>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</si>
  <si>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</si>
  <si>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</si>
  <si>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</si>
  <si>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</si>
  <si>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</si>
  <si>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</si>
  <si>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</si>
  <si>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</si>
  <si>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</si>
  <si>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</si>
  <si>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</si>
  <si>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</si>
  <si>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</si>
  <si>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</si>
  <si>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</si>
  <si>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</si>
  <si>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</si>
  <si>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</si>
  <si>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</si>
  <si>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</si>
  <si>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</si>
  <si>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</si>
  <si>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</si>
  <si>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</si>
  <si>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</si>
  <si>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</si>
  <si>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</si>
  <si>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</si>
  <si>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</si>
  <si>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</si>
  <si>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</si>
  <si>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</si>
  <si>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</si>
  <si>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</si>
  <si>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</si>
  <si>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</si>
  <si>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</si>
  <si>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</si>
  <si>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</si>
  <si>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</si>
  <si>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</si>
  <si>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</si>
  <si>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</si>
  <si>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</si>
  <si>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</si>
  <si>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</si>
  <si>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</si>
  <si>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</si>
  <si>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</si>
  <si>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</si>
  <si>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</si>
  <si>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</si>
  <si>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</si>
  <si>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</si>
  <si>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</si>
  <si>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</si>
  <si>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</si>
  <si>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</si>
  <si>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</si>
  <si>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</si>
  <si>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</si>
  <si>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</si>
  <si>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</si>
  <si>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</si>
  <si>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</si>
  <si>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</si>
  <si>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</si>
  <si>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</si>
  <si>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</si>
  <si>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</si>
  <si>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</si>
  <si>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</si>
  <si>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</si>
  <si>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</si>
  <si>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</si>
  <si>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</si>
  <si>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</si>
  <si>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</si>
  <si>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</si>
  <si>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</si>
  <si>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</si>
  <si>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</si>
  <si>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</si>
  <si>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</si>
  <si>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</si>
  <si>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</si>
  <si>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</si>
  <si>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</si>
  <si>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</si>
  <si>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</si>
  <si>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</si>
  <si>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</si>
  <si>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</si>
  <si>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</si>
  <si>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</si>
  <si>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</si>
  <si>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</si>
  <si>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</si>
  <si>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</si>
  <si>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</si>
  <si>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</si>
  <si>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</si>
  <si>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</si>
  <si>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</si>
  <si>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</si>
  <si>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</si>
  <si>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</si>
  <si>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</si>
  <si>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</si>
  <si>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</si>
  <si>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</si>
  <si>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</si>
  <si>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</si>
  <si>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</si>
  <si>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</si>
  <si>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</si>
  <si>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</si>
  <si>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</si>
  <si>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</si>
  <si>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</si>
  <si>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</si>
  <si>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</si>
  <si>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</si>
  <si>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</si>
  <si>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</si>
  <si>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</si>
  <si>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</si>
  <si>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</si>
  <si>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</si>
  <si>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</si>
  <si>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</si>
  <si>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</si>
  <si>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</si>
  <si>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</si>
  <si>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</si>
  <si>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</si>
  <si>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</si>
  <si>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</si>
  <si>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</si>
  <si>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</si>
  <si>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</si>
  <si>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</si>
  <si>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</si>
  <si>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</si>
  <si>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</si>
  <si>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</si>
  <si>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</si>
  <si>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</si>
  <si>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</si>
  <si>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</si>
  <si>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</si>
  <si>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</si>
  <si>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</si>
  <si>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</si>
  <si>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</si>
  <si>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</si>
  <si>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</si>
  <si>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</si>
  <si>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</si>
  <si>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</si>
  <si>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</si>
  <si>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</si>
  <si>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</si>
  <si>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</si>
  <si>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</si>
  <si>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</si>
  <si>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</si>
  <si>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</si>
  <si>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</si>
  <si>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</si>
  <si>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</si>
  <si>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</si>
  <si>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</si>
  <si>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</si>
  <si>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</si>
  <si>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</si>
  <si>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</si>
  <si>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</si>
  <si>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</si>
  <si>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</si>
  <si>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</si>
  <si>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</si>
  <si>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</si>
  <si>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</si>
  <si>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</si>
  <si>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</si>
  <si>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</si>
  <si>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</si>
  <si>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</si>
  <si>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</si>
  <si>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</si>
  <si>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</si>
  <si>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</si>
  <si>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</si>
  <si>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</si>
  <si>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</si>
  <si>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</si>
  <si>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</si>
  <si>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</si>
  <si>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</si>
  <si>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</si>
  <si>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</si>
  <si>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</si>
  <si>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</si>
  <si>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</si>
  <si>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</si>
  <si>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</si>
  <si>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</si>
  <si>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</si>
  <si>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</si>
  <si>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</si>
  <si>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</si>
  <si>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</si>
  <si>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</si>
  <si>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</si>
  <si>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</si>
  <si>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</si>
  <si>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</si>
  <si>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</si>
  <si>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</si>
  <si>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</si>
  <si>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</si>
  <si>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</si>
  <si>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</si>
  <si>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</si>
  <si>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</si>
  <si>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</si>
  <si>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</si>
  <si>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</si>
  <si>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</si>
  <si>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</si>
  <si>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</si>
  <si>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</si>
  <si>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</si>
  <si>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</si>
  <si>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</si>
  <si>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</si>
  <si>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</si>
  <si>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</si>
  <si>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</si>
  <si>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</si>
  <si>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</si>
  <si>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</si>
  <si>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</si>
  <si>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</si>
  <si>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</si>
  <si>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</si>
  <si>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</si>
  <si>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</si>
  <si>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</si>
  <si>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</si>
  <si>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</si>
  <si>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</si>
  <si>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</si>
  <si>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</si>
  <si>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</si>
  <si>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</si>
  <si>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</si>
  <si>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</si>
  <si>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</si>
  <si>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</si>
  <si>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</si>
  <si>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</si>
  <si>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</si>
  <si>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</si>
  <si>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</si>
  <si>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</si>
  <si>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</si>
  <si>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</si>
  <si>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</si>
  <si>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</si>
  <si>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</si>
  <si>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</si>
  <si>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</si>
  <si>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</si>
  <si>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</si>
  <si>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</si>
  <si>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</si>
  <si>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</si>
  <si>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</si>
  <si>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</si>
  <si>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</si>
  <si>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</si>
  <si>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</si>
  <si>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</si>
  <si>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</si>
  <si>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</si>
  <si>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</si>
  <si>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</si>
  <si>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</si>
  <si>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</si>
  <si>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</si>
  <si>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</si>
  <si>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</si>
  <si>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</si>
  <si>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</si>
  <si>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</si>
  <si>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</si>
  <si>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</si>
  <si>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</si>
  <si>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</si>
  <si>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</si>
  <si>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</si>
  <si>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</si>
  <si>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</si>
  <si>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</si>
  <si>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</si>
  <si>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</si>
  <si>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</si>
  <si>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</si>
  <si>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</si>
  <si>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</si>
  <si>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</si>
  <si>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</si>
  <si>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</si>
  <si>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</si>
  <si>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</si>
  <si>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</si>
  <si>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</si>
  <si>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</si>
  <si>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</si>
  <si>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</si>
  <si>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</si>
  <si>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</si>
  <si>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</si>
  <si>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</si>
  <si>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</si>
  <si>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</si>
  <si>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</si>
  <si>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</si>
  <si>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</si>
  <si>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</si>
  <si>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</si>
  <si>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</si>
  <si>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</si>
  <si>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</si>
  <si>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</si>
  <si>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</si>
  <si>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</si>
  <si>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</si>
  <si>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</si>
  <si>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</si>
  <si>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</si>
  <si>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</si>
  <si>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</si>
  <si>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</si>
  <si>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</si>
  <si>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</si>
  <si>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</si>
  <si>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</si>
  <si>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</si>
  <si>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</si>
  <si>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</si>
  <si>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</si>
  <si>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</si>
  <si>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</si>
  <si>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</si>
  <si>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</si>
  <si>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</si>
  <si>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</si>
  <si>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</si>
  <si>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</si>
  <si>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</si>
  <si>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</si>
  <si>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</si>
  <si>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</si>
  <si>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</si>
  <si>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</si>
  <si>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</si>
  <si>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</si>
  <si>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</si>
  <si>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</si>
  <si>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</si>
  <si>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</si>
  <si>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</si>
  <si>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</si>
  <si>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</si>
  <si>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</si>
  <si>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</si>
  <si>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</si>
  <si>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</si>
  <si>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</si>
  <si>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</si>
  <si>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</si>
  <si>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</si>
  <si>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</si>
  <si>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</si>
  <si>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</si>
  <si>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</si>
  <si>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</si>
  <si>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</si>
  <si>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</si>
  <si>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</si>
  <si>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</si>
  <si>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</si>
  <si>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</si>
  <si>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</si>
  <si>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</si>
  <si>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</si>
  <si>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</si>
  <si>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</si>
  <si>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</si>
  <si>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</si>
  <si>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</si>
  <si>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</si>
  <si>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</si>
  <si>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</si>
  <si>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</si>
  <si>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</si>
  <si>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</si>
  <si>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</si>
  <si>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</si>
  <si>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</si>
  <si>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</si>
  <si>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</si>
  <si>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</si>
  <si>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</si>
  <si>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</si>
  <si>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</si>
  <si>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</si>
  <si>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</si>
  <si>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</si>
  <si>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</si>
  <si>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</si>
  <si>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</si>
  <si>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</si>
  <si>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</si>
  <si>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</si>
  <si>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</si>
  <si>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</si>
  <si>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</si>
  <si>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</si>
  <si>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</si>
  <si>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</si>
  <si>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</si>
  <si>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</si>
  <si>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</si>
  <si>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</si>
  <si>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</si>
  <si>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</si>
  <si>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</si>
  <si>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</si>
  <si>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</si>
  <si>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</si>
  <si>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</si>
  <si>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</si>
  <si>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</si>
  <si>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</si>
  <si>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</si>
  <si>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</si>
  <si>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</si>
  <si>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</si>
  <si>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</si>
  <si>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</si>
  <si>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</si>
  <si>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</si>
  <si>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</si>
  <si>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</si>
  <si>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</si>
  <si>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</si>
  <si>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</si>
  <si>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</si>
  <si>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</si>
  <si>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</si>
  <si>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</si>
  <si>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</si>
  <si>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</si>
  <si>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</si>
  <si>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</si>
  <si>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</si>
  <si>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</si>
  <si>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</si>
  <si>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</si>
  <si>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</si>
  <si>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</si>
  <si>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</si>
  <si>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</si>
  <si>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</si>
  <si>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</si>
  <si>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</si>
  <si>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</si>
  <si>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</si>
  <si>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</si>
  <si>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</si>
  <si>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</si>
  <si>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</si>
  <si>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</si>
  <si>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</si>
  <si>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</si>
  <si>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</si>
  <si>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</si>
  <si>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</si>
  <si>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</si>
  <si>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</si>
  <si>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</si>
  <si>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</si>
  <si>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</si>
  <si>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</si>
  <si>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</si>
  <si>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</si>
  <si>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</si>
  <si>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</si>
  <si>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</si>
  <si>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</si>
  <si>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</si>
  <si>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</si>
  <si>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</si>
  <si>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</si>
  <si>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</si>
  <si>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</si>
  <si>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</si>
  <si>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</si>
  <si>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</si>
  <si>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</si>
  <si>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</si>
  <si>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</si>
  <si>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</si>
  <si>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</si>
  <si>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</si>
  <si>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</si>
  <si>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</si>
  <si>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</si>
  <si>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</si>
  <si>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</si>
  <si>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</si>
  <si>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</si>
  <si>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</si>
  <si>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</si>
  <si>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</si>
  <si>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</si>
  <si>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</si>
  <si>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</si>
  <si>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</si>
  <si>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</si>
  <si>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</si>
  <si>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</si>
  <si>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</si>
  <si>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</si>
  <si>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</si>
  <si>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</si>
  <si>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</si>
  <si>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</si>
  <si>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</si>
  <si>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</si>
  <si>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</si>
  <si>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</si>
  <si>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</si>
  <si>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</si>
  <si>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</si>
  <si>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</si>
  <si>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</si>
  <si>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</si>
  <si>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</si>
  <si>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</si>
  <si>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</si>
  <si>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</si>
  <si>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</si>
  <si>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</si>
  <si>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</si>
  <si>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</si>
  <si>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</si>
  <si>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</si>
  <si>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</si>
  <si>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</si>
  <si>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</si>
  <si>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</si>
  <si>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</si>
  <si>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</si>
  <si>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</si>
  <si>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</si>
  <si>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</si>
  <si>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</si>
  <si>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</si>
  <si>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</si>
  <si>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</si>
  <si>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</si>
  <si>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</si>
  <si>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</si>
  <si>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</si>
  <si>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</si>
  <si>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</si>
  <si>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</si>
  <si>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</si>
  <si>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</si>
  <si>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</si>
  <si>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</si>
  <si>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</si>
  <si>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</si>
  <si>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</si>
  <si>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</si>
  <si>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</si>
  <si>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</si>
  <si>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</si>
  <si>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</si>
  <si>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</si>
  <si>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</si>
  <si>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</si>
  <si>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</si>
  <si>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</si>
  <si>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</si>
  <si>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</si>
  <si>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</si>
  <si>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</si>
  <si>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</si>
  <si>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</si>
  <si>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</si>
  <si>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</si>
  <si>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</si>
  <si>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</si>
  <si>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</si>
  <si>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</si>
  <si>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</si>
  <si>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</si>
  <si>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</si>
  <si>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</si>
  <si>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</si>
  <si>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</si>
  <si>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</si>
  <si>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</si>
  <si>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</si>
  <si>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</si>
  <si>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</si>
  <si>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</si>
  <si>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</si>
  <si>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</si>
  <si>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</si>
  <si>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</si>
  <si>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</si>
  <si>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</si>
  <si>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</si>
  <si>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</si>
  <si>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</si>
  <si>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</si>
  <si>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</si>
  <si>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</si>
  <si>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</si>
  <si>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</si>
  <si>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</si>
  <si>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</si>
  <si>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</si>
  <si>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</si>
  <si>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</si>
  <si>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</si>
  <si>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</si>
  <si>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</si>
  <si>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</si>
  <si>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</si>
  <si>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</si>
  <si>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</si>
  <si>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</si>
  <si>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</si>
  <si>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</si>
  <si>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</si>
  <si>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</si>
  <si>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</si>
  <si>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</si>
  <si>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</si>
  <si>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</si>
  <si>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</si>
  <si>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</si>
  <si>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</si>
  <si>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</si>
  <si>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</si>
  <si>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</si>
  <si>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</si>
  <si>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</si>
  <si>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</si>
  <si>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</si>
  <si>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</si>
  <si>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</si>
  <si>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</si>
  <si>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</si>
  <si>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</si>
  <si>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</si>
  <si>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</si>
  <si>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</si>
  <si>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</si>
  <si>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</si>
  <si>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</si>
  <si>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</si>
  <si>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</si>
  <si>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</si>
  <si>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</si>
  <si>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</si>
  <si>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</si>
  <si>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</si>
  <si>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</si>
  <si>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</si>
  <si>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</si>
  <si>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</si>
  <si>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</si>
  <si>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</si>
  <si>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</si>
  <si>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</si>
  <si>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</si>
  <si>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</si>
  <si>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</si>
  <si>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</si>
  <si>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</si>
  <si>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</si>
  <si>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</si>
  <si>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</si>
  <si>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</si>
  <si>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</si>
  <si>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</si>
  <si>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</si>
  <si>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</si>
  <si>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</si>
  <si>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</si>
  <si>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</si>
  <si>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</si>
  <si>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</si>
  <si>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</si>
  <si>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</si>
  <si>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</si>
  <si>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</si>
  <si>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</si>
  <si>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</si>
  <si>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</si>
  <si>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</si>
  <si>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</si>
  <si>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</si>
  <si>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</si>
  <si>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</si>
  <si>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</si>
  <si>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</si>
  <si>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</si>
  <si>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</si>
  <si>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</si>
  <si>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</si>
  <si>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</si>
  <si>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</si>
  <si>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</si>
  <si>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</si>
  <si>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</si>
  <si>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</si>
  <si>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</si>
  <si>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</si>
  <si>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</si>
  <si>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</si>
  <si>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</si>
  <si>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</si>
  <si>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</si>
  <si>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</si>
  <si>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</si>
  <si>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</si>
  <si>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</si>
  <si>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</si>
  <si>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</si>
  <si>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</si>
  <si>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</si>
  <si>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</si>
  <si>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</si>
  <si>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</si>
  <si>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</si>
  <si>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</si>
  <si>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</si>
  <si>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</si>
  <si>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</si>
  <si>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</si>
  <si>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</si>
  <si>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</si>
  <si>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</si>
  <si>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</si>
  <si>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</si>
  <si>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</si>
  <si>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</si>
  <si>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</si>
  <si>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</si>
  <si>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</si>
  <si>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</si>
  <si>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</si>
  <si>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</si>
  <si>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</si>
  <si>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</si>
  <si>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</si>
  <si>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</si>
  <si>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</si>
  <si>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</si>
  <si>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</si>
  <si>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</si>
  <si>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</si>
  <si>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</si>
  <si>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</si>
  <si>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</si>
  <si>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</si>
  <si>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</si>
  <si>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</si>
  <si>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</si>
  <si>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</si>
  <si>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</si>
  <si>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</si>
  <si>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</si>
  <si>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</si>
  <si>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</si>
  <si>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</si>
  <si>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</si>
  <si>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</si>
  <si>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</si>
  <si>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</si>
  <si>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</si>
  <si>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</si>
  <si>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</si>
  <si>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</si>
  <si>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</si>
  <si>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</si>
  <si>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</si>
  <si>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</si>
  <si>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</si>
  <si>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</si>
  <si>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</si>
  <si>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</si>
  <si>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</si>
  <si>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</si>
  <si>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</si>
  <si>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</si>
  <si>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</si>
  <si>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</si>
  <si>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</si>
  <si>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</si>
  <si>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</si>
  <si>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</si>
  <si>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</si>
  <si>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</si>
  <si>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</si>
  <si>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</si>
  <si>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</si>
  <si>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</si>
  <si>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</si>
  <si>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</si>
  <si>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</si>
  <si>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</si>
  <si>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</si>
  <si>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</si>
  <si>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</si>
  <si>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</si>
  <si>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</si>
  <si>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</si>
  <si>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</si>
  <si>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</si>
  <si>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</si>
  <si>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</si>
  <si>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</si>
  <si>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</si>
  <si>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</si>
  <si>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</si>
  <si>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</si>
  <si>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</si>
  <si>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</si>
  <si>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</si>
  <si>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</si>
  <si>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</si>
  <si>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</si>
  <si>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</si>
  <si>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</si>
  <si>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</si>
  <si>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</si>
  <si>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</si>
  <si>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</si>
  <si>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</si>
  <si>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</si>
  <si>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</si>
  <si>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</si>
  <si>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</si>
  <si>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</si>
  <si>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</si>
  <si>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</si>
  <si>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</si>
  <si>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</si>
  <si>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</si>
  <si>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</si>
  <si>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</si>
  <si>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</si>
  <si>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</si>
  <si>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</si>
  <si>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</si>
  <si>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</si>
  <si>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</si>
  <si>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</si>
  <si>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</si>
  <si>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</si>
  <si>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</si>
  <si>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</si>
  <si>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</si>
  <si>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</si>
  <si>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</si>
  <si>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</si>
  <si>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</si>
  <si>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</si>
  <si>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</si>
  <si>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</si>
  <si>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</si>
  <si>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</si>
  <si>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</si>
  <si>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</si>
  <si>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</si>
  <si>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</si>
  <si>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</si>
  <si>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</si>
  <si>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</si>
  <si>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</si>
  <si>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</si>
  <si>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</si>
  <si>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</si>
  <si>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</si>
  <si>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</si>
  <si>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</si>
  <si>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</si>
  <si>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</si>
  <si>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</si>
  <si>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</si>
  <si>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</si>
  <si>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</si>
  <si>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</si>
  <si>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</si>
  <si>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</si>
  <si>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</si>
  <si>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</si>
  <si>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</si>
  <si>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</si>
  <si>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</si>
  <si>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</si>
  <si>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</si>
  <si>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</si>
  <si>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</si>
  <si>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</si>
  <si>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</si>
  <si>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</si>
  <si>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</si>
  <si>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</si>
  <si>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</si>
  <si>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</si>
  <si>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</si>
  <si>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</si>
  <si>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</si>
  <si>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</si>
  <si>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</si>
  <si>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</si>
  <si>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</si>
  <si>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</si>
  <si>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</si>
  <si>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</si>
  <si>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</si>
  <si>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</si>
  <si>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</si>
  <si>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</si>
  <si>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</si>
  <si>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</si>
  <si>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</si>
  <si>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</si>
  <si>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</si>
  <si>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</si>
  <si>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</si>
  <si>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</si>
  <si>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</si>
  <si>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</si>
  <si>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</si>
  <si>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</si>
  <si>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</si>
  <si>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</si>
  <si>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</si>
  <si>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</si>
  <si>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</si>
  <si>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</si>
  <si>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</si>
  <si>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</si>
  <si>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</si>
  <si>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</si>
  <si>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</si>
  <si>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</si>
  <si>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</si>
  <si>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</si>
  <si>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</si>
  <si>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</si>
  <si>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</si>
  <si>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</si>
  <si>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</si>
  <si>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</si>
  <si>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</si>
  <si>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</si>
  <si>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</si>
  <si>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</si>
  <si>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</si>
  <si>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</si>
  <si>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</si>
  <si>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</si>
  <si>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</si>
  <si>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</si>
  <si>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</si>
  <si>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</si>
  <si>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</si>
  <si>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</si>
  <si>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</si>
  <si>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</si>
  <si>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</si>
  <si>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</si>
  <si>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</si>
  <si>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</si>
  <si>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</si>
  <si>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</si>
  <si>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</si>
  <si>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</si>
  <si>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</si>
  <si>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</si>
  <si>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</si>
  <si>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</si>
  <si>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</si>
  <si>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</si>
  <si>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</si>
  <si>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</si>
  <si>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</si>
  <si>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</si>
  <si>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</si>
  <si>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</si>
  <si>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</si>
  <si>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</si>
  <si>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</si>
  <si>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</si>
  <si>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</si>
  <si>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</si>
  <si>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</si>
  <si>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</si>
  <si>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</si>
  <si>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</si>
  <si>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</si>
  <si>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</si>
  <si>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</si>
  <si>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</si>
  <si>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</si>
  <si>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</si>
  <si>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</si>
  <si>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</si>
  <si>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</si>
  <si>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</si>
  <si>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</si>
  <si>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</si>
  <si>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</si>
  <si>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</si>
  <si>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</si>
  <si>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</si>
  <si>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</si>
  <si>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</si>
  <si>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</si>
  <si>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</si>
  <si>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</si>
  <si>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</si>
  <si>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</si>
  <si>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</si>
  <si>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</si>
  <si>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</si>
  <si>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</si>
  <si>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</si>
  <si>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</si>
  <si>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</si>
  <si>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</si>
  <si>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</si>
  <si>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</si>
  <si>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</si>
  <si>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</si>
  <si>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</si>
  <si>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</si>
  <si>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</si>
  <si>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</si>
  <si>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</si>
  <si>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</si>
  <si>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</si>
  <si>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</si>
  <si>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</si>
  <si>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</si>
  <si>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</si>
  <si>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</si>
  <si>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</si>
  <si>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</si>
  <si>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</si>
  <si>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</si>
  <si>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</si>
  <si>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</si>
  <si>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</si>
  <si>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</si>
  <si>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</si>
  <si>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</si>
  <si>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</si>
  <si>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</si>
  <si>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</si>
  <si>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</si>
  <si>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</si>
  <si>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</si>
  <si>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</si>
  <si>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</si>
  <si>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</si>
  <si>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</si>
  <si>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</si>
  <si>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</si>
  <si>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</si>
  <si>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</si>
  <si>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</si>
  <si>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</si>
  <si>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</si>
  <si>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</si>
  <si>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</si>
  <si>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</si>
  <si>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</si>
  <si>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</si>
  <si>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</si>
  <si>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</si>
  <si>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</si>
  <si>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</si>
  <si>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</si>
  <si>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</si>
  <si>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</si>
  <si>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</si>
  <si>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</si>
  <si>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</si>
  <si>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</si>
  <si>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</si>
  <si>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</si>
  <si>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</si>
  <si>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</si>
  <si>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</si>
  <si>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</si>
  <si>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</si>
  <si>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</si>
  <si>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</si>
  <si>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</si>
  <si>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</si>
  <si>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</si>
  <si>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</si>
  <si>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</si>
  <si>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</si>
  <si>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</si>
  <si>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</si>
  <si>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</si>
  <si>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</si>
  <si>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</si>
  <si>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</si>
  <si>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</si>
  <si>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</si>
  <si>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</si>
  <si>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</si>
  <si>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</si>
  <si>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</si>
  <si>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</si>
  <si>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</si>
  <si>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</si>
  <si>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</si>
  <si>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</si>
  <si>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</si>
  <si>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</si>
  <si>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</si>
  <si>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</si>
  <si>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</si>
  <si>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</si>
  <si>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</si>
  <si>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</si>
  <si>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</si>
  <si>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</si>
  <si>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</si>
  <si>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</si>
  <si>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</si>
  <si>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</si>
  <si>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</si>
  <si>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</si>
  <si>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</si>
  <si>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</si>
  <si>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</si>
  <si>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</si>
  <si>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</si>
  <si>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</si>
  <si>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</si>
  <si>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</si>
  <si>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</si>
  <si>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</si>
  <si>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</si>
  <si>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</si>
  <si>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</si>
  <si>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</si>
  <si>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</si>
  <si>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</si>
  <si>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</si>
  <si>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</si>
  <si>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</si>
  <si>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</si>
  <si>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</si>
  <si>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</si>
  <si>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</si>
  <si>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</si>
  <si>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</si>
  <si>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</si>
  <si>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</si>
  <si>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</si>
  <si>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</si>
  <si>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</si>
  <si>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</si>
  <si>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</si>
  <si>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</si>
  <si>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</si>
  <si>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</si>
  <si>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</si>
  <si>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</si>
  <si>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</si>
  <si>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</si>
  <si>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</si>
  <si>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</si>
  <si>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</si>
  <si>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</si>
  <si>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</si>
  <si>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</si>
  <si>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</si>
  <si>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</si>
  <si>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</si>
  <si>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</si>
  <si>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</si>
  <si>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</si>
  <si>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</si>
  <si>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</si>
  <si>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</si>
  <si>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</si>
  <si>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</si>
  <si>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</si>
  <si>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</si>
  <si>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</si>
  <si>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</si>
  <si>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</si>
  <si>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</si>
  <si>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</si>
  <si>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</si>
  <si>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</si>
  <si>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</si>
  <si>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</si>
  <si>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</si>
  <si>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</si>
  <si>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</si>
  <si>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</si>
  <si>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</si>
  <si>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</si>
  <si>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</si>
  <si>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</si>
  <si>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</si>
  <si>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</si>
  <si>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</si>
  <si>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</si>
  <si>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</si>
  <si>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</si>
  <si>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</si>
  <si>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</si>
  <si>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</si>
  <si>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</si>
  <si>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</si>
  <si>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</si>
  <si>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</si>
  <si>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</si>
  <si>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</si>
  <si>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</si>
  <si>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</si>
  <si>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</si>
  <si>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</si>
  <si>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</si>
  <si>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</si>
  <si>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</si>
  <si>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</si>
  <si>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</si>
  <si>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</si>
  <si>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</si>
  <si>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</si>
  <si>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</si>
  <si>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</si>
  <si>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</si>
  <si>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</si>
  <si>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</si>
  <si>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</si>
  <si>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</si>
  <si>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</si>
  <si>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</si>
  <si>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</si>
  <si>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</si>
  <si>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</si>
  <si>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</si>
  <si>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</si>
  <si>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</si>
  <si>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</si>
  <si>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</si>
  <si>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</si>
  <si>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</si>
  <si>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</si>
  <si>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</si>
  <si>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</si>
  <si>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</si>
  <si>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</si>
  <si>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</si>
  <si>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</si>
  <si>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</si>
  <si>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</si>
  <si>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</si>
  <si>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</si>
  <si>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</si>
  <si>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</si>
  <si>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</si>
  <si>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</si>
  <si>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</si>
  <si>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</si>
  <si>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</si>
  <si>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</si>
  <si>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</si>
  <si>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</si>
  <si>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</si>
  <si>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</si>
  <si>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</si>
  <si>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</si>
  <si>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</si>
  <si>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</si>
  <si>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</si>
  <si>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</si>
  <si>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</si>
  <si>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</si>
  <si>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</si>
  <si>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</si>
  <si>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</si>
  <si>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</si>
  <si>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</si>
  <si>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</si>
  <si>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</si>
  <si>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</si>
  <si>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</si>
  <si>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</si>
  <si>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</si>
  <si>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</si>
  <si>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</si>
  <si>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</si>
  <si>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</si>
  <si>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</si>
  <si>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</si>
  <si>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</si>
  <si>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</si>
  <si>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</si>
  <si>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</si>
  <si>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</si>
  <si>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</si>
  <si>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</si>
  <si>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</si>
  <si>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</si>
  <si>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</si>
  <si>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</si>
  <si>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</si>
  <si>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</si>
  <si>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</si>
  <si>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</si>
  <si>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</si>
  <si>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</si>
  <si>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</si>
  <si>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</si>
  <si>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</si>
  <si>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</si>
  <si>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</si>
  <si>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</si>
  <si>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</si>
  <si>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</si>
  <si>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</si>
  <si>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</si>
  <si>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</si>
  <si>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</si>
  <si>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</si>
  <si>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</si>
  <si>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</si>
  <si>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</si>
  <si>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</si>
  <si>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</si>
  <si>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</si>
  <si>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</si>
  <si>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</si>
  <si>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</si>
  <si>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</si>
  <si>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</si>
  <si>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</si>
  <si>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</si>
  <si>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</si>
  <si>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</si>
  <si>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</si>
  <si>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</si>
  <si>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</si>
  <si>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</si>
  <si>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</si>
  <si>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</si>
  <si>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</si>
  <si>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</si>
  <si>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</si>
  <si>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</si>
  <si>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</si>
  <si>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</si>
  <si>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</si>
  <si>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</si>
  <si>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</si>
  <si>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</si>
  <si>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</si>
  <si>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</si>
  <si>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</si>
  <si>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</si>
  <si>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</si>
  <si>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</si>
  <si>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</si>
  <si>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</si>
  <si>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</si>
  <si>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</si>
  <si>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</si>
  <si>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</si>
  <si>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</si>
  <si>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</si>
  <si>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</si>
  <si>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</si>
  <si>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</si>
  <si>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</si>
  <si>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</si>
  <si>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</si>
  <si>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</si>
  <si>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</si>
  <si>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</si>
  <si>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</si>
  <si>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</si>
  <si>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</si>
  <si>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</si>
  <si>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</si>
  <si>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</si>
  <si>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</si>
  <si>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</si>
  <si>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</si>
  <si>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</si>
  <si>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</si>
  <si>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</si>
  <si>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</si>
  <si>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</si>
  <si>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</si>
  <si>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</si>
  <si>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</si>
  <si>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</si>
  <si>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</si>
  <si>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</si>
  <si>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</si>
  <si>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</si>
  <si>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</si>
  <si>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</si>
  <si>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</si>
  <si>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</si>
  <si>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</si>
  <si>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</si>
  <si>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</si>
  <si>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</si>
  <si>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</si>
  <si>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</si>
  <si>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</si>
  <si>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</si>
  <si>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</si>
  <si>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</si>
  <si>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</si>
  <si>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</si>
  <si>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</si>
  <si>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</si>
  <si>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</si>
  <si>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</si>
  <si>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</si>
  <si>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</si>
  <si>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</si>
  <si>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</si>
  <si>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</si>
  <si>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</si>
  <si>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</si>
  <si>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</si>
  <si>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</si>
  <si>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</si>
  <si>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</si>
  <si>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</si>
  <si>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</si>
  <si>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</si>
  <si>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</si>
  <si>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</si>
  <si>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</si>
  <si>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</si>
  <si>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</si>
  <si>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</si>
  <si>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</si>
  <si>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</si>
  <si>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</si>
  <si>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</si>
  <si>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</si>
  <si>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</si>
  <si>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</si>
  <si>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</si>
  <si>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</si>
  <si>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</si>
  <si>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</si>
  <si>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</si>
  <si>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</si>
  <si>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</si>
  <si>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</si>
  <si>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</si>
  <si>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</si>
  <si>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</si>
  <si>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</si>
  <si>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</si>
  <si>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</si>
  <si>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</si>
  <si>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</si>
  <si>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</si>
  <si>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</si>
  <si>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</si>
  <si>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</si>
  <si>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</si>
  <si>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</si>
  <si>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</si>
  <si>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</si>
  <si>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</si>
  <si>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</si>
  <si>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</si>
  <si>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</si>
  <si>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</si>
  <si>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</si>
  <si>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</si>
  <si>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</si>
  <si>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</si>
  <si>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</si>
  <si>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</si>
  <si>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</si>
  <si>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</si>
  <si>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</si>
  <si>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</si>
  <si>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</si>
  <si>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</si>
  <si>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</si>
  <si>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</si>
  <si>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</si>
  <si>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</si>
  <si>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</si>
  <si>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</si>
  <si>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</si>
  <si>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</si>
  <si>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</si>
  <si>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</si>
  <si>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</si>
  <si>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</si>
  <si>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</si>
  <si>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</si>
  <si>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</si>
  <si>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</si>
  <si>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</si>
  <si>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</si>
  <si>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</si>
  <si>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</si>
  <si>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</si>
  <si>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</si>
  <si>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</si>
  <si>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</si>
  <si>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</si>
  <si>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</si>
  <si>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</si>
  <si>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</si>
  <si>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</si>
  <si>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</si>
  <si>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</si>
  <si>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</si>
  <si>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</si>
  <si>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</si>
  <si>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</si>
  <si>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</si>
  <si>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</si>
  <si>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</si>
  <si>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</si>
  <si>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</si>
  <si>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</si>
  <si>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</si>
  <si>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</si>
  <si>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</si>
  <si>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</si>
  <si>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</si>
  <si>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</si>
  <si>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</si>
  <si>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</si>
  <si>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</si>
  <si>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</si>
  <si>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</si>
  <si>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</si>
  <si>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</si>
  <si>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</si>
  <si>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</si>
  <si>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</si>
  <si>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</si>
  <si>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</si>
  <si>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</si>
  <si>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</si>
  <si>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</si>
  <si>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</si>
  <si>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</si>
  <si>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</si>
  <si>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</si>
  <si>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</si>
  <si>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</si>
  <si>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</si>
  <si>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</si>
  <si>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</si>
  <si>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</si>
  <si>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</si>
  <si>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</si>
  <si>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</si>
  <si>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</si>
  <si>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</si>
  <si>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</si>
  <si>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</si>
  <si>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</si>
  <si>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</si>
  <si>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</si>
  <si>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</si>
  <si>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</si>
  <si>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</si>
  <si>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</si>
  <si>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</si>
  <si>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</si>
  <si>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</si>
  <si>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</si>
  <si>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</si>
  <si>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</si>
  <si>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</si>
  <si>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</si>
  <si>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</si>
  <si>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</si>
  <si>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</si>
  <si>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</si>
  <si>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</si>
  <si>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</si>
  <si>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</si>
  <si>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</si>
  <si>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</si>
  <si>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</si>
  <si>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</si>
  <si>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</si>
  <si>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</si>
  <si>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</si>
  <si>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</si>
  <si>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</si>
  <si>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</si>
  <si>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</si>
  <si>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</si>
  <si>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</si>
  <si>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</si>
  <si>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</si>
  <si>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</si>
  <si>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</si>
  <si>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</si>
  <si>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</si>
  <si>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</si>
  <si>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</si>
  <si>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</si>
  <si>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</si>
  <si>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</si>
  <si>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</si>
  <si>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</si>
  <si>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</si>
  <si>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</si>
  <si>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</si>
  <si>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</si>
  <si>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</si>
  <si>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</si>
  <si>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</si>
  <si>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</si>
  <si>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</si>
  <si>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</si>
  <si>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</si>
  <si>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</si>
  <si>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</si>
  <si>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</si>
  <si>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</si>
  <si>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</si>
  <si>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</si>
  <si>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</si>
  <si>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</si>
  <si>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</si>
  <si>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</si>
  <si>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</si>
  <si>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</si>
  <si>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</si>
  <si>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</si>
  <si>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</si>
  <si>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</si>
  <si>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</si>
  <si>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</si>
  <si>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</si>
  <si>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</si>
  <si>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</si>
  <si>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</si>
  <si>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</si>
  <si>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</si>
  <si>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</si>
  <si>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</si>
  <si>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</si>
  <si>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</si>
  <si>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</si>
  <si>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</si>
  <si>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</si>
  <si>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</si>
  <si>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</si>
  <si>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</si>
  <si>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</si>
  <si>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</si>
  <si>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</si>
  <si>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</si>
  <si>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</si>
  <si>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</si>
  <si>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</si>
  <si>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</si>
  <si>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</si>
  <si>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</si>
  <si>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</si>
  <si>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</si>
  <si>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</si>
  <si>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</si>
  <si>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</si>
  <si>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</si>
  <si>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</si>
  <si>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</si>
  <si>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</si>
  <si>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</si>
  <si>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</si>
  <si>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</si>
  <si>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</si>
  <si>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</si>
  <si>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</si>
  <si>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</si>
  <si>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</si>
  <si>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</si>
  <si>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</si>
  <si>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</si>
  <si>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</si>
  <si>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</si>
  <si>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</si>
  <si>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</si>
  <si>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</si>
  <si>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</si>
  <si>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</si>
  <si>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</si>
  <si>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</si>
  <si>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</si>
  <si>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</si>
  <si>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</si>
  <si>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</si>
  <si>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</si>
  <si>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</si>
  <si>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</si>
  <si>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</si>
  <si>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</si>
  <si>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</si>
  <si>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</si>
  <si>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</si>
  <si>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</si>
  <si>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</si>
  <si>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</si>
  <si>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</si>
  <si>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</si>
  <si>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</si>
  <si>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</si>
  <si>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</si>
  <si>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</si>
  <si>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</si>
  <si>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</si>
  <si>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</si>
  <si>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</si>
  <si>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</si>
  <si>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</si>
  <si>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</si>
  <si>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</si>
  <si>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</si>
  <si>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</si>
  <si>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</si>
  <si>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</si>
  <si>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</si>
  <si>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</si>
  <si>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</si>
  <si>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</si>
  <si>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</si>
  <si>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</si>
  <si>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</si>
  <si>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</si>
  <si>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</si>
  <si>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</si>
  <si>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</si>
  <si>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</si>
  <si>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</si>
  <si>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</si>
  <si>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</si>
  <si>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</si>
  <si>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</si>
  <si>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</si>
  <si>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</si>
  <si>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</si>
  <si>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</si>
  <si>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</si>
  <si>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</si>
  <si>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</si>
  <si>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</si>
  <si>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</si>
  <si>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</si>
  <si>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</si>
  <si>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</si>
  <si>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</si>
  <si>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</si>
  <si>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</si>
  <si>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</si>
  <si>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</si>
  <si>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</si>
  <si>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</si>
  <si>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</si>
  <si>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</si>
  <si>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</si>
  <si>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</si>
  <si>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</si>
  <si>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</si>
  <si>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</si>
  <si>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</si>
  <si>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</si>
  <si>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</si>
  <si>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</si>
  <si>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</si>
  <si>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</si>
  <si>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</si>
  <si>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</si>
  <si>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</si>
  <si>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</si>
  <si>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</si>
  <si>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</si>
  <si>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</si>
  <si>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</si>
  <si>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</si>
  <si>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</si>
  <si>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</si>
  <si>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</si>
  <si>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</si>
  <si>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</si>
  <si>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</si>
  <si>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</si>
  <si>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</si>
  <si>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</si>
  <si>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</si>
  <si>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</si>
  <si>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</si>
  <si>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</si>
  <si>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</si>
  <si>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</si>
  <si>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</si>
  <si>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</si>
  <si>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</si>
  <si>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</si>
  <si>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</si>
  <si>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</si>
  <si>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</si>
  <si>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</si>
  <si>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</si>
  <si>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</si>
  <si>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</si>
  <si>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</si>
  <si>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</si>
  <si>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</si>
  <si>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</si>
  <si>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</si>
  <si>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</si>
  <si>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</si>
  <si>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</si>
  <si>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</si>
  <si>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</si>
  <si>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</si>
  <si>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</si>
  <si>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</si>
  <si>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</si>
  <si>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</si>
  <si>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</si>
  <si>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</si>
  <si>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</si>
  <si>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</si>
  <si>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</si>
  <si>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</si>
  <si>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</si>
  <si>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</si>
  <si>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</si>
  <si>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</si>
  <si>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</si>
  <si>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</si>
  <si>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</si>
  <si>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</si>
  <si>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</si>
  <si>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</si>
  <si>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</si>
  <si>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</si>
  <si>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</si>
  <si>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</si>
  <si>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</si>
  <si>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</si>
  <si>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</si>
  <si>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</si>
  <si>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</si>
  <si>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</si>
  <si>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</si>
  <si>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</si>
  <si>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</si>
  <si>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</si>
  <si>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</si>
  <si>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</si>
  <si>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</si>
  <si>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</si>
  <si>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</si>
  <si>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</si>
  <si>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</si>
  <si>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</si>
  <si>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</si>
  <si>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</si>
  <si>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</si>
  <si>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</si>
  <si>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</si>
  <si>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</si>
  <si>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</si>
  <si>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</si>
  <si>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</si>
  <si>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</si>
  <si>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</si>
  <si>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</si>
  <si>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</si>
  <si>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</si>
  <si>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</si>
  <si>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</si>
  <si>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</si>
  <si>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</si>
  <si>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</si>
  <si>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</si>
  <si>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</si>
  <si>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</si>
  <si>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</si>
  <si>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</si>
  <si>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</si>
  <si>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</si>
  <si>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</si>
  <si>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</si>
  <si>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</si>
  <si>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</si>
  <si>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</si>
  <si>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</si>
  <si>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</si>
  <si>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</si>
  <si>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</si>
  <si>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</si>
  <si>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</si>
  <si>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</si>
  <si>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</si>
  <si>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</si>
  <si>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</si>
  <si>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</si>
  <si>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</si>
  <si>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</si>
  <si>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</si>
  <si>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</si>
  <si>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</si>
  <si>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</si>
  <si>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</si>
  <si>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</si>
  <si>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</si>
  <si>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</si>
  <si>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</si>
  <si>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</si>
  <si>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</si>
  <si>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</si>
  <si>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</si>
  <si>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</si>
  <si>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</si>
  <si>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</si>
  <si>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</si>
  <si>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</si>
  <si>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</si>
  <si>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</si>
  <si>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</si>
  <si>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</si>
  <si>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</si>
  <si>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</si>
  <si>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</si>
  <si>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</si>
  <si>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</si>
  <si>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</si>
  <si>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</si>
  <si>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</si>
  <si>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</si>
  <si>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</si>
  <si>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</si>
  <si>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</si>
  <si>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</si>
  <si>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</si>
  <si>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</si>
  <si>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</si>
  <si>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</si>
  <si>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</si>
  <si>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</si>
  <si>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</si>
  <si>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</si>
  <si>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</si>
  <si>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</si>
  <si>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</si>
  <si>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</si>
  <si>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</si>
  <si>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</si>
  <si>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</si>
  <si>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</si>
  <si>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</si>
  <si>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</si>
  <si>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</si>
  <si>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</si>
  <si>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</si>
  <si>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</si>
  <si>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</si>
  <si>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</si>
  <si>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</si>
  <si>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</si>
  <si>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</si>
  <si>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</si>
  <si>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</si>
  <si>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</si>
  <si>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</si>
  <si>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</si>
  <si>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</si>
  <si>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</si>
  <si>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</si>
  <si>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</si>
  <si>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</si>
  <si>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</si>
  <si>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</si>
  <si>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</si>
  <si>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</si>
  <si>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</si>
  <si>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</si>
  <si>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</si>
  <si>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</si>
  <si>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</si>
  <si>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</si>
  <si>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</si>
  <si>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</si>
  <si>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</si>
  <si>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</si>
  <si>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</si>
  <si>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</si>
  <si>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</si>
  <si>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</si>
  <si>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</si>
  <si>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</si>
  <si>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</si>
  <si>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</si>
  <si>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</si>
  <si>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</si>
  <si>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</si>
  <si>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</si>
  <si>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</si>
  <si>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</si>
  <si>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</si>
  <si>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</si>
  <si>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</si>
  <si>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</si>
  <si>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</si>
  <si>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</si>
  <si>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</si>
  <si>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</si>
  <si>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</si>
  <si>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</si>
  <si>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</si>
  <si>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</si>
  <si>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</si>
  <si>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</si>
  <si>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</si>
  <si>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</si>
  <si>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</si>
  <si>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</si>
  <si>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</si>
  <si>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</si>
  <si>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</si>
  <si>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</si>
  <si>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</si>
  <si>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</si>
  <si>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</si>
  <si>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</si>
  <si>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</si>
  <si>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</si>
  <si>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</si>
  <si>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</si>
  <si>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</si>
  <si>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</si>
  <si>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</si>
  <si>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</si>
  <si>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</si>
  <si>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</si>
  <si>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</si>
  <si>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</si>
  <si>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</si>
  <si>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</si>
  <si>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</si>
  <si>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</si>
  <si>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</si>
  <si>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</si>
  <si>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</si>
  <si>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</si>
  <si>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</si>
  <si>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</si>
  <si>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</si>
  <si>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</si>
  <si>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</si>
  <si>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</si>
  <si>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</si>
  <si>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</si>
  <si>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</si>
  <si>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</si>
  <si>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</si>
  <si>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</si>
  <si>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</si>
  <si>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</si>
  <si>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</si>
  <si>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</si>
  <si>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</si>
  <si>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</si>
  <si>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</si>
  <si>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</si>
  <si>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</si>
  <si>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</si>
  <si>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</si>
  <si>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</si>
  <si>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</si>
  <si>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</si>
  <si>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</si>
  <si>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</si>
  <si>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</si>
  <si>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</si>
  <si>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</si>
  <si>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</si>
  <si>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</si>
  <si>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</si>
  <si>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</si>
  <si>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</si>
  <si>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</si>
  <si>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</si>
  <si>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</si>
  <si>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</si>
  <si>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</si>
  <si>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</si>
  <si>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</si>
  <si>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</si>
  <si>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</si>
  <si>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</si>
  <si>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</si>
  <si>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</si>
  <si>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</si>
  <si>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</si>
  <si>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</si>
  <si>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</si>
  <si>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</si>
  <si>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</si>
  <si>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</si>
  <si>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</si>
  <si>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</si>
  <si>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</si>
  <si>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</si>
  <si>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</si>
  <si>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</si>
  <si>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</si>
  <si>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</si>
  <si>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</si>
  <si>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</si>
  <si>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</si>
  <si>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</si>
  <si>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</si>
  <si>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</si>
  <si>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</si>
  <si>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</si>
  <si>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</si>
  <si>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</si>
  <si>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</si>
  <si>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</si>
  <si>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</si>
  <si>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</si>
  <si>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</si>
  <si>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</si>
  <si>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</si>
  <si>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</si>
  <si>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</si>
  <si>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</si>
  <si>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</si>
  <si>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</si>
  <si>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</si>
  <si>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</si>
  <si>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</si>
  <si>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</si>
  <si>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</si>
  <si>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</si>
  <si>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</si>
  <si>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</si>
  <si>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</si>
  <si>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</si>
  <si>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</si>
  <si>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</si>
  <si>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</si>
  <si>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</si>
  <si>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</si>
  <si>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</si>
  <si>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</si>
  <si>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</si>
  <si>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</si>
  <si>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</si>
  <si>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</si>
  <si>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</si>
  <si>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</si>
  <si>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</si>
  <si>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</si>
  <si>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</si>
  <si>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</si>
  <si>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</si>
  <si>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</si>
  <si>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</si>
  <si>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</si>
  <si>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</si>
  <si>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</si>
  <si>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</si>
  <si>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</si>
  <si>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</si>
  <si>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</si>
  <si>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</si>
  <si>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</si>
  <si>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</si>
  <si>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</si>
  <si>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</si>
  <si>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</si>
  <si>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</si>
  <si>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</si>
  <si>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</si>
  <si>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</si>
  <si>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</si>
  <si>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</si>
  <si>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</si>
  <si>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</si>
  <si>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</si>
  <si>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</si>
  <si>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</si>
  <si>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</si>
  <si>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</si>
  <si>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</si>
  <si>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</si>
  <si>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</si>
  <si>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</si>
  <si>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</si>
  <si>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</si>
  <si>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</si>
  <si>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</si>
  <si>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</si>
  <si>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</si>
  <si>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</si>
  <si>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</si>
  <si>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</si>
  <si>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</si>
  <si>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</si>
  <si>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</si>
  <si>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</si>
  <si>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</si>
  <si>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</si>
  <si>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</si>
  <si>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</si>
  <si>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</si>
  <si>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</si>
  <si>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</si>
  <si>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</si>
  <si>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</si>
  <si>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</si>
  <si>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</si>
  <si>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</si>
  <si>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</si>
  <si>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</si>
  <si>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</si>
  <si>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</si>
  <si>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</si>
  <si>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</si>
  <si>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</si>
  <si>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</si>
  <si>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</si>
  <si>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</si>
  <si>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</si>
  <si>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</si>
  <si>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</si>
  <si>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</si>
  <si>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</si>
  <si>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</si>
  <si>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</si>
  <si>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</si>
  <si>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</si>
  <si>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</si>
  <si>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</si>
  <si>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</si>
  <si>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</si>
  <si>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</si>
  <si>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</si>
  <si>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</si>
  <si>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</si>
  <si>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</si>
  <si>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</si>
  <si>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</si>
  <si>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</si>
  <si>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</si>
  <si>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</si>
  <si>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</si>
  <si>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</si>
  <si>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</si>
  <si>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</si>
  <si>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</si>
  <si>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</si>
  <si>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</si>
  <si>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</si>
  <si>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</si>
  <si>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</si>
  <si>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</si>
  <si>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</si>
  <si>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</si>
  <si>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</si>
  <si>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</si>
  <si>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</si>
  <si>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</si>
  <si>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</si>
  <si>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</si>
  <si>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</si>
  <si>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</si>
  <si>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</si>
  <si>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</si>
  <si>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</si>
  <si>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</si>
  <si>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</si>
  <si>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</si>
  <si>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</si>
  <si>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</si>
  <si>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</si>
  <si>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</si>
  <si>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</si>
  <si>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</si>
  <si>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</si>
  <si>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</si>
  <si>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</si>
  <si>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</si>
  <si>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</si>
  <si>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</si>
  <si>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</si>
  <si>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</si>
  <si>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</si>
  <si>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</si>
  <si>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</si>
  <si>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</si>
  <si>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</si>
  <si>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</si>
  <si>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</si>
  <si>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</si>
  <si>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</si>
  <si>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</si>
  <si>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</si>
  <si>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</si>
  <si>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</si>
  <si>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</si>
  <si>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</si>
  <si>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</si>
  <si>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</si>
  <si>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</si>
  <si>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</si>
  <si>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</si>
  <si>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</si>
  <si>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</si>
  <si>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</si>
  <si>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</si>
  <si>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</si>
  <si>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</si>
  <si>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</si>
  <si>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</si>
  <si>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</si>
  <si>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</si>
  <si>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</si>
  <si>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</si>
  <si>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</si>
  <si>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</si>
  <si>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</si>
  <si>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</si>
  <si>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</si>
  <si>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</si>
  <si>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</si>
  <si>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</si>
  <si>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</si>
  <si>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</si>
  <si>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</si>
  <si>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</si>
  <si>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</si>
  <si>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</si>
  <si>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</si>
  <si>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</si>
  <si>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</si>
  <si>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</si>
  <si>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</si>
  <si>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</si>
  <si>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</si>
  <si>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</si>
  <si>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</si>
  <si>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</si>
  <si>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</si>
  <si>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</si>
  <si>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</si>
  <si>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</si>
  <si>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</si>
  <si>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</si>
  <si>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</si>
  <si>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</si>
  <si>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</si>
  <si>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</si>
  <si>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</si>
  <si>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</si>
  <si>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</si>
  <si>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</si>
  <si>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</si>
  <si>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</si>
  <si>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</si>
  <si>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</si>
  <si>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</si>
  <si>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</si>
  <si>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</si>
  <si>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</si>
  <si>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</si>
  <si>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</si>
  <si>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</si>
  <si>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</si>
  <si>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</si>
  <si>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</si>
  <si>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</si>
  <si>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</si>
  <si>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</si>
  <si>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</si>
  <si>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</si>
  <si>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</si>
  <si>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</si>
  <si>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</si>
  <si>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</si>
  <si>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</si>
  <si>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</si>
  <si>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</si>
  <si>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</si>
  <si>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</si>
  <si>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</si>
  <si>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</si>
  <si>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</si>
  <si>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</si>
  <si>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</si>
  <si>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</si>
  <si>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</si>
  <si>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</si>
  <si>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</si>
  <si>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</si>
  <si>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</si>
  <si>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</si>
  <si>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</si>
  <si>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</si>
  <si>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</si>
  <si>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</si>
  <si>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</si>
  <si>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</si>
  <si>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</si>
  <si>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</si>
  <si>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</si>
  <si>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</si>
  <si>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</si>
  <si>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</si>
  <si>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</si>
  <si>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</si>
  <si>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</si>
  <si>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</si>
  <si>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</si>
  <si>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</si>
  <si>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</si>
  <si>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</si>
  <si>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</si>
  <si>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</si>
  <si>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</si>
  <si>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</si>
  <si>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</si>
  <si>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</si>
  <si>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</si>
  <si>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</si>
  <si>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</si>
  <si>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</si>
  <si>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</si>
  <si>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</si>
  <si>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</si>
  <si>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</si>
  <si>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</si>
  <si>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</si>
  <si>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</si>
  <si>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</si>
  <si>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</si>
  <si>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</si>
  <si>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</si>
  <si>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</si>
  <si>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</si>
  <si>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</si>
  <si>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</si>
  <si>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</si>
  <si>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</si>
  <si>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</si>
  <si>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</si>
  <si>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</si>
  <si>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</si>
  <si>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</si>
  <si>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</si>
  <si>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</si>
  <si>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</si>
  <si>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</si>
  <si>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</si>
  <si>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</si>
  <si>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</si>
  <si>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</si>
  <si>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</si>
  <si>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</si>
  <si>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</si>
  <si>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</si>
  <si>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</si>
  <si>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</si>
  <si>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</si>
  <si>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</si>
  <si>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</si>
  <si>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</si>
  <si>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</si>
  <si>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</si>
  <si>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</si>
  <si>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</si>
  <si>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</si>
  <si>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</si>
  <si>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</si>
  <si>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</si>
  <si>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</si>
  <si>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</si>
  <si>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</si>
  <si>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</si>
  <si>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</si>
  <si>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</si>
  <si>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</si>
  <si>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</si>
  <si>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</si>
  <si>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</si>
  <si>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</si>
  <si>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</si>
  <si>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</si>
  <si>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</si>
  <si>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</si>
  <si>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</si>
  <si>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</si>
  <si>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</si>
  <si>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</si>
  <si>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</si>
  <si>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</si>
  <si>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</si>
  <si>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</si>
  <si>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</si>
  <si>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</si>
  <si>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</si>
  <si>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</si>
  <si>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</si>
  <si>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</si>
  <si>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</si>
  <si>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</si>
  <si>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</si>
  <si>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</si>
  <si>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</si>
  <si>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</si>
  <si>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</si>
  <si>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</si>
  <si>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</si>
  <si>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</si>
  <si>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</si>
  <si>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</si>
  <si>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</si>
  <si>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</si>
  <si>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</si>
  <si>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</si>
  <si>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</si>
  <si>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</si>
  <si>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</si>
  <si>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</si>
  <si>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</si>
  <si>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</si>
  <si>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</si>
  <si>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</si>
  <si>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</si>
  <si>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</si>
  <si>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</si>
  <si>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</si>
  <si>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</si>
  <si>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</si>
  <si>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</si>
  <si>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</si>
  <si>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</si>
  <si>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</si>
  <si>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</si>
  <si>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</si>
  <si>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</si>
  <si>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</si>
  <si>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</si>
  <si>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</si>
  <si>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</si>
  <si>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</si>
  <si>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</si>
  <si>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</si>
  <si>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</si>
  <si>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</si>
  <si>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</si>
  <si>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</si>
  <si>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</si>
  <si>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</si>
  <si>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</si>
  <si>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</si>
  <si>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</si>
  <si>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</si>
  <si>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</si>
  <si>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</si>
  <si>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</si>
  <si>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</si>
  <si>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</si>
  <si>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</si>
  <si>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</si>
  <si>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</si>
  <si>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</si>
  <si>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</si>
  <si>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</si>
  <si>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</si>
  <si>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</si>
  <si>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</si>
  <si>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</si>
  <si>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</si>
  <si>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</si>
  <si>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</si>
  <si>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</si>
  <si>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</si>
  <si>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</si>
  <si>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</si>
  <si>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</si>
  <si>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</si>
  <si>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</si>
  <si>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</si>
  <si>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</si>
  <si>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</si>
  <si>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</si>
  <si>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</si>
  <si>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</si>
  <si>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</si>
  <si>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</si>
  <si>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</si>
  <si>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</si>
  <si>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</si>
  <si>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</si>
  <si>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</si>
  <si>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</si>
  <si>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</si>
  <si>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</si>
  <si>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</si>
  <si>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</si>
  <si>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</si>
  <si>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</si>
  <si>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</si>
  <si>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</si>
  <si>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</si>
  <si>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</si>
  <si>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</si>
  <si>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</si>
  <si>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</si>
  <si>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</si>
  <si>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</si>
  <si>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</si>
  <si>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</si>
  <si>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</si>
  <si>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</si>
  <si>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</si>
  <si>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</si>
  <si>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</si>
  <si>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</si>
  <si>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</si>
  <si>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</si>
  <si>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</si>
  <si>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</si>
  <si>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</si>
  <si>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</si>
  <si>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</si>
  <si>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</si>
  <si>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</si>
  <si>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</si>
  <si>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</si>
  <si>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</si>
  <si>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</si>
  <si>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</si>
  <si>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</si>
  <si>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</si>
  <si>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</si>
  <si>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</si>
  <si>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</si>
  <si>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</si>
  <si>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</si>
  <si>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</si>
  <si>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</si>
  <si>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</si>
  <si>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</si>
  <si>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</si>
  <si>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</si>
  <si>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</si>
  <si>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</si>
  <si>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</si>
  <si>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</si>
  <si>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</si>
  <si>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</si>
  <si>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</si>
  <si>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</si>
  <si>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</si>
  <si>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</si>
  <si>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</si>
  <si>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</si>
  <si>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</si>
  <si>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</si>
  <si>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</si>
  <si>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</si>
  <si>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</si>
  <si>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</si>
  <si>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</si>
  <si>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</si>
  <si>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</si>
  <si>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</si>
  <si>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</si>
  <si>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</si>
  <si>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</si>
  <si>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</si>
  <si>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</si>
  <si>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</si>
  <si>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</si>
  <si>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</si>
  <si>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</si>
  <si>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</si>
  <si>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</si>
  <si>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</si>
  <si>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</si>
  <si>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</si>
  <si>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</si>
  <si>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</si>
  <si>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</si>
  <si>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</si>
  <si>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</si>
  <si>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</si>
  <si>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</si>
  <si>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</si>
  <si>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</si>
  <si>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</si>
  <si>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</si>
  <si>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</si>
  <si>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</si>
  <si>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</si>
  <si>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</si>
  <si>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</si>
  <si>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</si>
  <si>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</si>
  <si>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</si>
  <si>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</si>
  <si>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</si>
  <si>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</si>
  <si>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</si>
  <si>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</si>
  <si>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</si>
  <si>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</si>
  <si>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</si>
  <si>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</si>
  <si>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</si>
  <si>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</si>
  <si>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</si>
  <si>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</si>
  <si>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</si>
  <si>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</si>
  <si>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</si>
  <si>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</si>
  <si>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</si>
  <si>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</si>
  <si>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</si>
  <si>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</si>
  <si>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</si>
  <si>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</si>
  <si>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</si>
  <si>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</si>
  <si>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</si>
  <si>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</si>
  <si>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</si>
  <si>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</si>
  <si>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</si>
  <si>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</si>
  <si>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</si>
  <si>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</si>
  <si>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</si>
  <si>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</si>
  <si>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</si>
  <si>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</si>
  <si>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</si>
  <si>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</si>
  <si>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</si>
  <si>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</si>
  <si>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</si>
  <si>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</si>
  <si>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</si>
  <si>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</si>
  <si>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</si>
  <si>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</si>
  <si>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</si>
  <si>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</si>
  <si>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</si>
  <si>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</si>
  <si>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</si>
  <si>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</si>
  <si>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</si>
  <si>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</si>
  <si>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</si>
  <si>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</si>
  <si>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</si>
  <si>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</si>
  <si>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</si>
  <si>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</si>
  <si>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</si>
  <si>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</si>
  <si>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</si>
  <si>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</si>
  <si>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</si>
  <si>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</si>
  <si>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</si>
  <si>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</si>
  <si>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</si>
  <si>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</si>
  <si>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</si>
  <si>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</si>
  <si>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</si>
  <si>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</si>
  <si>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</si>
  <si>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</si>
  <si>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</si>
  <si>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</si>
  <si>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</si>
  <si>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</si>
  <si>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</si>
  <si>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</si>
  <si>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</si>
  <si>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</si>
  <si>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</si>
  <si>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</si>
  <si>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</si>
  <si>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</si>
  <si>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</si>
  <si>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</si>
  <si>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</si>
  <si>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</si>
  <si>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</si>
  <si>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</si>
  <si>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</si>
  <si>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</si>
  <si>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</si>
  <si>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</si>
  <si>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</si>
  <si>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</si>
  <si>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</si>
  <si>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</si>
  <si>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</si>
  <si>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</si>
  <si>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</si>
  <si>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</si>
  <si>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</si>
  <si>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</si>
  <si>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</si>
  <si>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</si>
  <si>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</si>
  <si>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</si>
  <si>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</si>
  <si>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</si>
  <si>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</si>
  <si>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</si>
  <si>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</si>
  <si>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</si>
  <si>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</si>
  <si>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</si>
  <si>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</si>
  <si>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</si>
  <si>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</si>
  <si>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</si>
  <si>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</si>
  <si>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</si>
  <si>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</si>
  <si>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</si>
  <si>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</si>
  <si>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</si>
  <si>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</si>
  <si>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</si>
  <si>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</si>
  <si>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</si>
  <si>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</si>
  <si>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</si>
  <si>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</si>
  <si>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</si>
  <si>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</si>
  <si>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</si>
  <si>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</si>
  <si>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</si>
  <si>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</si>
  <si>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</si>
  <si>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</si>
  <si>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</si>
  <si>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</si>
  <si>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</si>
  <si>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</si>
  <si>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</si>
  <si>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</si>
  <si>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</si>
  <si>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</si>
  <si>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</si>
  <si>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</si>
  <si>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</si>
  <si>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</si>
  <si>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</si>
  <si>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</si>
  <si>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</si>
  <si>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</si>
  <si>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</si>
  <si>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</si>
  <si>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</si>
  <si>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</si>
  <si>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</si>
  <si>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</si>
  <si>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</si>
  <si>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</si>
  <si>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</si>
  <si>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</si>
  <si>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</si>
  <si>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</si>
  <si>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</si>
  <si>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</si>
  <si>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</si>
  <si>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</si>
  <si>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</si>
  <si>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</si>
  <si>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</si>
  <si>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</si>
  <si>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</si>
  <si>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</si>
  <si>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</si>
  <si>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</si>
  <si>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</si>
  <si>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</si>
  <si>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</si>
  <si>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</si>
  <si>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</si>
  <si>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</si>
  <si>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</si>
  <si>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</si>
  <si>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</si>
  <si>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</si>
  <si>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</si>
  <si>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</si>
  <si>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</si>
  <si>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</si>
  <si>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</si>
  <si>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</si>
  <si>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</si>
  <si>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</si>
  <si>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</si>
  <si>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</si>
  <si>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</si>
  <si>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</si>
  <si>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</si>
  <si>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</si>
  <si>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</si>
  <si>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</si>
  <si>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</si>
  <si>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</si>
  <si>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</si>
  <si>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</si>
  <si>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</si>
  <si>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</si>
  <si>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</si>
  <si>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</si>
  <si>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</si>
  <si>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</si>
  <si>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</si>
  <si>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</si>
  <si>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</si>
  <si>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</si>
  <si>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</si>
  <si>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</si>
  <si>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</si>
  <si>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</si>
  <si>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</si>
  <si>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</si>
  <si>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</si>
  <si>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</si>
  <si>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</si>
  <si>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</si>
  <si>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</si>
  <si>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</si>
  <si>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</si>
  <si>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</si>
  <si>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</si>
  <si>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</si>
  <si>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</si>
  <si>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</si>
  <si>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</si>
  <si>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</si>
  <si>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</si>
  <si>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</si>
  <si>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</si>
  <si>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</si>
  <si>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</si>
  <si>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</si>
  <si>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</si>
  <si>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</si>
  <si>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</si>
  <si>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</si>
  <si>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</si>
  <si>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</si>
  <si>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</si>
  <si>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</si>
  <si>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</si>
  <si>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</si>
  <si>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</si>
  <si>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</si>
  <si>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</si>
  <si>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</si>
  <si>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</si>
  <si>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</si>
  <si>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</si>
  <si>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</si>
  <si>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</si>
  <si>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</si>
  <si>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</si>
  <si>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</si>
  <si>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</si>
  <si>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</si>
  <si>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</si>
  <si>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</si>
  <si>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</si>
  <si>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</si>
  <si>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</si>
  <si>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</si>
  <si>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</si>
  <si>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</si>
  <si>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</si>
  <si>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</si>
  <si>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</si>
  <si>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</si>
  <si>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</si>
  <si>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</si>
  <si>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</si>
  <si>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</si>
  <si>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</si>
  <si>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</si>
  <si>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</si>
  <si>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</si>
  <si>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</si>
  <si>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</si>
  <si>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</si>
  <si>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</si>
  <si>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</si>
  <si>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</si>
  <si>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</si>
  <si>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</si>
  <si>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</si>
  <si>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</si>
  <si>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</si>
  <si>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</si>
  <si>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</si>
  <si>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</si>
  <si>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</si>
  <si>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</si>
  <si>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</si>
  <si>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</si>
  <si>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</si>
  <si>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</si>
  <si>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</si>
  <si>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</si>
  <si>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</si>
  <si>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</si>
  <si>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</si>
  <si>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</si>
  <si>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</si>
  <si>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</si>
  <si>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</si>
  <si>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</si>
  <si>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</si>
  <si>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</si>
  <si>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</si>
  <si>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</si>
  <si>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</si>
  <si>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</si>
  <si>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</si>
  <si>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</si>
  <si>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</si>
  <si>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</si>
  <si>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</si>
  <si>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</si>
  <si>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</si>
  <si>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</si>
  <si>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</si>
  <si>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</si>
  <si>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</si>
  <si>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</si>
  <si>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</si>
  <si>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</si>
  <si>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</si>
  <si>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</si>
  <si>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</si>
  <si>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</si>
  <si>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</si>
  <si>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</si>
  <si>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</si>
  <si>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</si>
  <si>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</si>
  <si>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</si>
  <si>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</si>
  <si>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</si>
  <si>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</si>
  <si>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</si>
  <si>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</si>
  <si>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</si>
  <si>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</si>
  <si>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</si>
  <si>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</si>
  <si>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</si>
  <si>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</si>
  <si>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</si>
  <si>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</si>
  <si>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</si>
  <si>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</si>
  <si>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</si>
  <si>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</si>
  <si>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</si>
  <si>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</si>
  <si>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</si>
  <si>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</si>
  <si>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</si>
  <si>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</si>
  <si>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</si>
  <si>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</si>
  <si>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</si>
  <si>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</si>
  <si>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</si>
  <si>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</si>
  <si>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</si>
  <si>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</si>
  <si>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</si>
  <si>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</si>
  <si>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</si>
  <si>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</si>
  <si>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</si>
  <si>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</si>
  <si>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</si>
  <si>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</si>
  <si>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</si>
  <si>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</si>
  <si>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</si>
  <si>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</si>
  <si>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</si>
  <si>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</si>
  <si>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</si>
  <si>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</si>
  <si>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</si>
  <si>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</si>
  <si>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</si>
  <si>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</si>
  <si>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</si>
  <si>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</si>
  <si>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</si>
  <si>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</si>
  <si>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</si>
  <si>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</si>
  <si>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</si>
  <si>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</si>
  <si>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</si>
  <si>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</si>
  <si>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</si>
  <si>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</si>
  <si>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</si>
  <si>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</si>
  <si>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</si>
  <si>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</si>
  <si>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</si>
  <si>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</si>
  <si>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</si>
  <si>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</si>
  <si>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</si>
  <si>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</si>
  <si>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</si>
  <si>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</si>
  <si>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</si>
  <si>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</si>
  <si>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</si>
  <si>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</si>
  <si>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</si>
  <si>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</si>
  <si>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</si>
  <si>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</si>
  <si>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</si>
  <si>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</si>
  <si>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</si>
  <si>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</si>
  <si>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</si>
  <si>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</si>
  <si>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</si>
  <si>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</si>
  <si>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</si>
  <si>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</si>
  <si>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</si>
  <si>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</si>
  <si>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</si>
  <si>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</si>
  <si>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</si>
  <si>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</si>
  <si>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</si>
  <si>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</si>
  <si>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</si>
  <si>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</si>
  <si>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</si>
  <si>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</si>
  <si>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</si>
  <si>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</si>
  <si>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</si>
  <si>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</si>
  <si>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</si>
  <si>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</si>
  <si>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</si>
  <si>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</si>
  <si>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</si>
  <si>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</si>
  <si>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</si>
  <si>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</si>
  <si>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</si>
  <si>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</si>
  <si>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</si>
  <si>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</si>
  <si>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</si>
  <si>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</si>
  <si>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</si>
  <si>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</si>
  <si>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</si>
  <si>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</si>
  <si>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</si>
  <si>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</si>
  <si>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</si>
  <si>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</si>
  <si>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</si>
  <si>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</si>
  <si>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</si>
  <si>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</si>
  <si>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</si>
  <si>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</si>
  <si>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</si>
  <si>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</si>
  <si>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</si>
  <si>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</si>
  <si>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</si>
  <si>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</si>
  <si>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</si>
  <si>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</si>
  <si>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</si>
  <si>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</si>
  <si>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</si>
  <si>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</si>
  <si>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</si>
  <si>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</si>
  <si>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</si>
  <si>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</si>
  <si>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</si>
  <si>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</si>
  <si>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</si>
  <si>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</si>
  <si>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</si>
  <si>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</si>
  <si>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</si>
  <si>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</si>
  <si>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</si>
  <si>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</si>
  <si>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</si>
  <si>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</si>
  <si>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</si>
  <si>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</si>
  <si>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</si>
  <si>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</si>
  <si>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</si>
  <si>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</si>
  <si>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</si>
  <si>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</si>
  <si>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</si>
  <si>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</si>
  <si>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</si>
  <si>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</si>
  <si>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</si>
  <si>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</si>
  <si>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</si>
  <si>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</si>
  <si>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</si>
  <si>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</si>
  <si>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</si>
  <si>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</si>
  <si>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</si>
  <si>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</si>
  <si>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</si>
  <si>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</si>
  <si>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</si>
  <si>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</si>
  <si>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</si>
  <si>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</si>
  <si>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</si>
  <si>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</si>
  <si>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</si>
  <si>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</si>
  <si>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</si>
  <si>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</si>
  <si>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</si>
  <si>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</si>
  <si>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</si>
  <si>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</si>
  <si>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</si>
  <si>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</si>
  <si>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</si>
  <si>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</si>
  <si>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</si>
  <si>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</si>
  <si>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</si>
  <si>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</si>
  <si>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</si>
  <si>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</si>
  <si>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</si>
  <si>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</si>
  <si>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</si>
  <si>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</si>
  <si>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</si>
  <si>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</si>
  <si>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</si>
  <si>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</si>
  <si>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</si>
  <si>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</si>
  <si>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</si>
  <si>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</si>
  <si>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</si>
  <si>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</si>
  <si>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</si>
  <si>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</si>
  <si>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</si>
  <si>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</si>
  <si>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</si>
  <si>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</si>
  <si>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</si>
  <si>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</si>
  <si>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</si>
  <si>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</si>
  <si>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</si>
  <si>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</si>
  <si>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</si>
  <si>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</si>
  <si>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</si>
  <si>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</si>
  <si>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</si>
  <si>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</si>
  <si>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</si>
  <si>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</si>
  <si>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</si>
  <si>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</si>
  <si>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</si>
  <si>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</si>
  <si>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</si>
  <si>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</si>
  <si>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</si>
  <si>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</si>
  <si>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</si>
  <si>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</si>
  <si>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</si>
  <si>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</si>
  <si>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</si>
  <si>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</si>
  <si>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</si>
  <si>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</si>
  <si>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</si>
  <si>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</si>
  <si>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</si>
  <si>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</si>
  <si>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</si>
  <si>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</si>
  <si>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</si>
  <si>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</si>
  <si>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</si>
  <si>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</si>
  <si>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</si>
  <si>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</si>
  <si>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</si>
  <si>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</si>
  <si>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</si>
  <si>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</si>
  <si>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</si>
  <si>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</si>
  <si>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</si>
  <si>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</si>
  <si>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</si>
  <si>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</si>
  <si>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</si>
  <si>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</si>
  <si>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</si>
  <si>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</si>
  <si>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</si>
  <si>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</si>
  <si>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</si>
  <si>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</si>
  <si>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</si>
  <si>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</si>
  <si>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</si>
  <si>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</si>
  <si>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</si>
  <si>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</si>
  <si>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</si>
  <si>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</si>
  <si>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</si>
  <si>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</si>
  <si>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</si>
  <si>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</si>
  <si>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</si>
  <si>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</si>
  <si>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</si>
  <si>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</si>
  <si>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</si>
  <si>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</si>
  <si>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</si>
  <si>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</si>
  <si>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</si>
  <si>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</si>
  <si>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</si>
  <si>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</si>
  <si>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</si>
  <si>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</si>
  <si>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</si>
  <si>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</si>
  <si>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</si>
  <si>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</si>
  <si>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</si>
  <si>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</si>
  <si>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</si>
  <si>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</si>
  <si>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</si>
  <si>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</si>
  <si>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</si>
  <si>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</si>
  <si>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</si>
  <si>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</si>
  <si>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</si>
  <si>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</si>
  <si>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</si>
  <si>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</si>
  <si>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</si>
  <si>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</si>
  <si>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</si>
  <si>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</si>
  <si>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</si>
  <si>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</si>
  <si>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</si>
  <si>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</si>
  <si>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</si>
  <si>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</si>
  <si>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</si>
  <si>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</si>
  <si>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</si>
  <si>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</si>
  <si>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</si>
  <si>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</si>
  <si>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</si>
  <si>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</si>
  <si>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</si>
  <si>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</si>
  <si>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</si>
  <si>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</si>
  <si>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</si>
  <si>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</si>
  <si>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</si>
  <si>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</si>
  <si>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</si>
  <si>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</si>
  <si>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</si>
  <si>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</si>
  <si>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</si>
  <si>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</si>
  <si>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</si>
  <si>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</si>
  <si>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</si>
  <si>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</si>
  <si>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</si>
  <si>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</si>
  <si>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</si>
  <si>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</si>
  <si>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</si>
  <si>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</si>
  <si>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</si>
  <si>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</si>
  <si>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</si>
  <si>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</si>
  <si>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</si>
  <si>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</si>
  <si>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</si>
  <si>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</si>
  <si>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</si>
  <si>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</si>
  <si>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</si>
  <si>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</si>
  <si>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</si>
  <si>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</si>
  <si>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</si>
  <si>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</si>
  <si>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</si>
  <si>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</si>
  <si>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</si>
  <si>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</si>
  <si>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</si>
  <si>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</si>
  <si>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</si>
  <si>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</si>
  <si>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</si>
  <si>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</si>
  <si>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</si>
  <si>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</si>
  <si>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</si>
  <si>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</si>
  <si>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</si>
  <si>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</si>
  <si>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</si>
  <si>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</si>
  <si>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</si>
  <si>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</si>
  <si>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</si>
  <si>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</si>
  <si>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</si>
  <si>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</si>
  <si>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</si>
  <si>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</si>
  <si>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</si>
  <si>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</si>
  <si>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</si>
  <si>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</si>
  <si>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</si>
  <si>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</si>
  <si>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</si>
  <si>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</si>
  <si>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</si>
  <si>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</si>
  <si>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</si>
  <si>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</si>
  <si>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</si>
  <si>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</si>
  <si>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</si>
  <si>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</si>
  <si>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</si>
  <si>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</si>
  <si>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</si>
  <si>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</si>
  <si>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</si>
  <si>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</si>
  <si>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</si>
  <si>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</si>
  <si>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</si>
  <si>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</si>
  <si>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</si>
  <si>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</si>
  <si>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</si>
  <si>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</si>
  <si>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</si>
  <si>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</si>
  <si>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</si>
  <si>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</si>
  <si>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</si>
  <si>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</si>
  <si>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</si>
  <si>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</si>
  <si>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</si>
  <si>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</si>
  <si>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</si>
  <si>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</si>
  <si>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</si>
  <si>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</si>
  <si>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</si>
  <si>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</si>
  <si>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</si>
  <si>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</si>
  <si>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</si>
  <si>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</si>
  <si>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</si>
  <si>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</si>
  <si>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</si>
  <si>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</si>
  <si>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</si>
  <si>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</si>
  <si>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</si>
  <si>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</si>
  <si>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</si>
  <si>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</si>
  <si>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</si>
  <si>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</si>
  <si>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</si>
  <si>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</si>
  <si>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</si>
  <si>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</si>
  <si>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</si>
  <si>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</si>
  <si>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</si>
  <si>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</si>
  <si>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</si>
  <si>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</si>
  <si>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</si>
  <si>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</si>
  <si>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</si>
  <si>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</si>
  <si>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</si>
  <si>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</si>
  <si>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</si>
  <si>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</si>
  <si>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</si>
  <si>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</si>
  <si>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</si>
  <si>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</si>
  <si>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</si>
  <si>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</si>
  <si>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</si>
  <si>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</si>
  <si>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</si>
  <si>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</si>
  <si>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</si>
  <si>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</si>
  <si>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</si>
  <si>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</si>
  <si>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</si>
  <si>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</si>
  <si>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</si>
  <si>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</si>
  <si>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</si>
  <si>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</si>
  <si>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</si>
  <si>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</si>
  <si>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</si>
  <si>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</si>
  <si>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</si>
  <si>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</si>
  <si>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</si>
  <si>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</si>
  <si>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</si>
  <si>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</si>
  <si>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</si>
  <si>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</si>
  <si>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</si>
  <si>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</si>
  <si>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</si>
  <si>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</si>
  <si>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</si>
  <si>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</si>
  <si>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</si>
  <si>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</si>
  <si>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</si>
  <si>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</si>
  <si>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</si>
  <si>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</si>
  <si>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</si>
  <si>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</si>
  <si>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</si>
  <si>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</si>
  <si>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</si>
  <si>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</si>
  <si>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</si>
  <si>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</si>
  <si>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</si>
  <si>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</si>
  <si>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</si>
  <si>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</si>
  <si>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</si>
  <si>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</si>
  <si>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</si>
  <si>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</si>
  <si>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</si>
  <si>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</si>
  <si>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</si>
  <si>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</si>
  <si>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</si>
  <si>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</si>
  <si>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</si>
  <si>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</si>
  <si>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</si>
  <si>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</si>
  <si>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</si>
  <si>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</si>
  <si>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</si>
  <si>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</si>
  <si>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</si>
  <si>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</si>
  <si>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</si>
  <si>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</si>
  <si>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</si>
  <si>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</si>
  <si>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</si>
  <si>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</si>
  <si>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</si>
  <si>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</si>
  <si>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</si>
  <si>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</si>
  <si>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</si>
  <si>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</si>
  <si>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</si>
  <si>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</si>
  <si>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</si>
  <si>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</si>
  <si>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</si>
  <si>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</si>
  <si>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</si>
  <si>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</si>
  <si>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</si>
  <si>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</si>
  <si>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</si>
  <si>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</si>
  <si>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</si>
  <si>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</si>
  <si>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</si>
  <si>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</si>
  <si>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</si>
  <si>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</si>
  <si>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</si>
  <si>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</si>
  <si>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</si>
  <si>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</si>
  <si>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</si>
  <si>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</si>
  <si>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</si>
  <si>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</si>
  <si>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</si>
  <si>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</si>
  <si>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</si>
  <si>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</si>
  <si>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</si>
  <si>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</si>
  <si>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</si>
  <si>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</si>
  <si>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</si>
  <si>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</si>
  <si>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</si>
  <si>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</si>
  <si>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</si>
  <si>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</si>
  <si>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</si>
  <si>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</si>
  <si>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</si>
  <si>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</si>
  <si>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</si>
  <si>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</si>
  <si>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</si>
  <si>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</si>
  <si>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</si>
  <si>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</si>
  <si>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</si>
  <si>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</si>
  <si>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</si>
  <si>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</si>
  <si>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</si>
  <si>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</si>
  <si>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</si>
  <si>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</si>
  <si>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</si>
  <si>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</si>
  <si>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</si>
  <si>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</si>
  <si>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</si>
  <si>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</si>
  <si>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</si>
  <si>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</si>
  <si>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</si>
  <si>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</si>
  <si>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</si>
  <si>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</si>
  <si>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</si>
  <si>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</si>
  <si>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</si>
  <si>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</si>
  <si>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</si>
  <si>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</si>
  <si>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</si>
  <si>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</si>
  <si>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</si>
  <si>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</si>
  <si>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</si>
  <si>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</si>
  <si>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</si>
  <si>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</si>
  <si>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</si>
  <si>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</si>
  <si>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</si>
  <si>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</si>
  <si>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</si>
  <si>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</si>
  <si>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</si>
  <si>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</si>
  <si>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</si>
  <si>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</si>
  <si>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</si>
  <si>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</si>
  <si>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</si>
  <si>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</si>
  <si>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</si>
  <si>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</si>
  <si>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</si>
  <si>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</si>
  <si>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</si>
  <si>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</si>
  <si>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</si>
  <si>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</si>
  <si>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</si>
  <si>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</si>
  <si>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</si>
  <si>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</si>
  <si>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</si>
  <si>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</si>
  <si>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</si>
  <si>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</si>
  <si>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</si>
  <si>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</si>
  <si>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</si>
  <si>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</si>
  <si>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</si>
  <si>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</si>
  <si>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</si>
  <si>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</si>
  <si>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</si>
  <si>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</si>
  <si>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</si>
  <si>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</si>
  <si>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</si>
  <si>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</si>
  <si>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</si>
  <si>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</si>
  <si>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</si>
  <si>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</si>
  <si>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</si>
  <si>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</si>
  <si>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</si>
  <si>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</si>
  <si>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</si>
  <si>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</si>
  <si>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</si>
  <si>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</si>
  <si>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</si>
  <si>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</si>
  <si>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</si>
  <si>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</si>
  <si>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</si>
  <si>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</si>
  <si>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</si>
  <si>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</si>
  <si>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</si>
  <si>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</si>
  <si>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</si>
  <si>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</si>
  <si>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</si>
  <si>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</si>
  <si>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</si>
  <si>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</si>
  <si>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</si>
  <si>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</si>
  <si>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</si>
  <si>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</si>
  <si>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</si>
  <si>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</si>
  <si>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</si>
  <si>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</si>
  <si>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</si>
  <si>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</si>
  <si>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</si>
  <si>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</si>
  <si>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</si>
  <si>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</si>
  <si>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</si>
  <si>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</si>
  <si>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</si>
  <si>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</si>
  <si>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</si>
  <si>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</si>
  <si>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</si>
  <si>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</si>
  <si>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</si>
  <si>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</si>
  <si>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</si>
  <si>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</si>
  <si>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</si>
  <si>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</si>
  <si>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</si>
  <si>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</si>
  <si>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</si>
  <si>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</si>
  <si>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</si>
  <si>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</si>
  <si>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</si>
  <si>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</si>
  <si>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</si>
  <si>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</si>
  <si>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</si>
  <si>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</si>
  <si>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</si>
  <si>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</si>
  <si>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</si>
  <si>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</si>
  <si>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</si>
  <si>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</si>
  <si>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</si>
  <si>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</si>
  <si>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</si>
  <si>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</si>
  <si>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</si>
  <si>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</si>
  <si>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</si>
  <si>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</si>
  <si>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</si>
  <si>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</si>
  <si>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</si>
  <si>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</si>
  <si>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</si>
  <si>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</si>
  <si>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</si>
  <si>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</si>
  <si>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</si>
  <si>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</si>
  <si>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</si>
  <si>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</si>
  <si>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</si>
  <si>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</si>
  <si>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</si>
  <si>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</si>
  <si>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</si>
  <si>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</si>
  <si>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</si>
  <si>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</si>
  <si>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</si>
  <si>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</si>
  <si>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</si>
  <si>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</si>
  <si>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</si>
  <si>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</si>
  <si>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</si>
  <si>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</si>
  <si>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</si>
  <si>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</si>
  <si>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</si>
  <si>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</si>
  <si>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</si>
  <si>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</si>
  <si>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</si>
  <si>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</si>
  <si>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</si>
  <si>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</si>
  <si>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</si>
  <si>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</si>
  <si>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</si>
  <si>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</si>
  <si>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</si>
  <si>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</si>
  <si>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</si>
  <si>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</si>
  <si>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</si>
  <si>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</si>
  <si>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</si>
  <si>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</si>
  <si>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</si>
  <si>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</si>
  <si>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</si>
  <si>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</si>
  <si>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</si>
  <si>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</si>
  <si>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</si>
  <si>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</si>
  <si>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</si>
  <si>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</si>
  <si>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</si>
  <si>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</si>
  <si>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</si>
  <si>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</si>
  <si>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</si>
  <si>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</si>
  <si>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</si>
  <si>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</si>
  <si>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</si>
  <si>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</si>
  <si>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</si>
  <si>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</si>
  <si>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</si>
  <si>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</si>
  <si>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</si>
  <si>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</si>
  <si>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</si>
  <si>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</si>
  <si>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</si>
  <si>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</si>
  <si>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</si>
  <si>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</si>
  <si>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</si>
  <si>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</si>
  <si>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</si>
  <si>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</si>
  <si>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</si>
  <si>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</si>
  <si>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</si>
  <si>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</si>
  <si>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</si>
  <si>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</si>
  <si>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</si>
  <si>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</si>
  <si>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</si>
  <si>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</si>
  <si>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</si>
  <si>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</si>
  <si>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</si>
  <si>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</si>
  <si>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</si>
  <si>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</si>
  <si>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</si>
  <si>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</si>
  <si>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</si>
  <si>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</si>
  <si>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</si>
  <si>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</si>
  <si>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</si>
  <si>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</si>
  <si>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</si>
  <si>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</si>
  <si>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</si>
  <si>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</si>
  <si>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</si>
  <si>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</si>
  <si>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</si>
  <si>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</si>
  <si>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</si>
  <si>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</si>
  <si>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</si>
  <si>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</si>
  <si>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</si>
  <si>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</si>
  <si>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</si>
  <si>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</si>
  <si>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</si>
  <si>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</si>
  <si>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</si>
  <si>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</si>
  <si>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</si>
  <si>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</si>
  <si>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</si>
  <si>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</si>
  <si>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</si>
  <si>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</si>
  <si>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</si>
  <si>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</si>
  <si>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</si>
  <si>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</si>
  <si>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</si>
  <si>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</si>
  <si>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</si>
  <si>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</si>
  <si>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</si>
  <si>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</si>
  <si>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</si>
  <si>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</si>
  <si>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</si>
  <si>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</si>
  <si>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</si>
  <si>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</si>
  <si>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</si>
  <si>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</si>
  <si>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</si>
  <si>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</si>
  <si>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</si>
  <si>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</si>
  <si>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</si>
  <si>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</si>
  <si>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</si>
  <si>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</si>
  <si>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</si>
  <si>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</si>
  <si>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</si>
  <si>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</si>
  <si>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</si>
  <si>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</si>
  <si>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</si>
  <si>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</si>
  <si>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</si>
  <si>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</si>
  <si>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</si>
  <si>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</si>
  <si>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</si>
  <si>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</si>
  <si>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</si>
  <si>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</si>
  <si>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</si>
  <si>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</si>
  <si>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</si>
  <si>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</si>
  <si>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</si>
  <si>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</si>
  <si>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</si>
  <si>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</si>
  <si>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</si>
  <si>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</si>
  <si>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</si>
  <si>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</si>
  <si>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</si>
  <si>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</si>
  <si>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</si>
  <si>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</si>
  <si>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</si>
  <si>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</si>
  <si>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</si>
  <si>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</si>
  <si>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</si>
  <si>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</si>
  <si>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</si>
  <si>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</si>
  <si>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</si>
  <si>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</si>
  <si>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</si>
  <si>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</si>
  <si>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</si>
  <si>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</si>
  <si>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</si>
  <si>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</si>
  <si>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</si>
  <si>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</si>
  <si>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</si>
  <si>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</si>
  <si>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</si>
  <si>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</si>
  <si>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</si>
  <si>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</si>
  <si>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</si>
  <si>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</si>
  <si>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</si>
  <si>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</si>
  <si>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</si>
  <si>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</si>
  <si>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</si>
  <si>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</si>
  <si>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</si>
  <si>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</si>
  <si>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</si>
  <si>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</si>
  <si>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</si>
  <si>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</si>
  <si>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</si>
  <si>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</si>
  <si>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</si>
  <si>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</si>
  <si>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</si>
  <si>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</si>
  <si>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</si>
  <si>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</si>
  <si>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</si>
  <si>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</si>
  <si>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</si>
  <si>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</si>
  <si>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</si>
  <si>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</si>
  <si>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</si>
  <si>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</si>
  <si>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</si>
  <si>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</si>
  <si>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</si>
  <si>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</si>
  <si>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</si>
  <si>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</si>
  <si>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</si>
  <si>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</si>
  <si>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</si>
  <si>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</si>
  <si>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</si>
  <si>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</si>
  <si>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</si>
  <si>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</si>
  <si>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</si>
  <si>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</si>
  <si>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</si>
  <si>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</si>
  <si>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</si>
  <si>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</si>
  <si>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</si>
  <si>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</si>
  <si>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</si>
  <si>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</si>
  <si>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</si>
  <si>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</si>
  <si>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</si>
  <si>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</si>
  <si>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</si>
  <si>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</si>
  <si>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</si>
  <si>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</si>
  <si>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</si>
  <si>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</si>
  <si>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</si>
  <si>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</si>
  <si>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</si>
  <si>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</si>
  <si>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</si>
  <si>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</si>
  <si>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</si>
  <si>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</si>
  <si>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</si>
  <si>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</si>
  <si>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</si>
  <si>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</si>
  <si>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</si>
  <si>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</si>
  <si>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</si>
  <si>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</si>
  <si>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</si>
  <si>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</si>
  <si>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</si>
  <si>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</si>
  <si>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</si>
  <si>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</si>
  <si>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</si>
  <si>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</si>
  <si>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</si>
  <si>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</si>
  <si>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</si>
  <si>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</si>
  <si>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</si>
  <si>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</si>
  <si>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</si>
  <si>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</si>
  <si>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</si>
  <si>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</si>
  <si>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</si>
  <si>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</si>
  <si>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</si>
  <si>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</si>
  <si>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</si>
  <si>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</si>
  <si>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</si>
  <si>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</si>
  <si>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</si>
  <si>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</si>
  <si>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</si>
  <si>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</si>
  <si>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</si>
  <si>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</si>
  <si>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</si>
  <si>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</si>
  <si>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</si>
  <si>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</si>
  <si>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</si>
  <si>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</si>
  <si>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</si>
  <si>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</si>
  <si>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</si>
  <si>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</si>
  <si>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</si>
  <si>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</si>
  <si>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</si>
  <si>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</si>
  <si>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</si>
  <si>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</si>
  <si>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</si>
  <si>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</si>
  <si>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</si>
  <si>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</si>
  <si>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</si>
  <si>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</si>
  <si>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</si>
  <si>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</si>
  <si>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</si>
  <si>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</si>
  <si>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</si>
  <si>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</si>
  <si>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</si>
  <si>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</si>
  <si>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</si>
  <si>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</si>
  <si>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</si>
  <si>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</si>
  <si>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</si>
  <si>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</si>
  <si>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</si>
  <si>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</si>
  <si>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</si>
  <si>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</si>
  <si>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</si>
  <si>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</si>
  <si>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</si>
  <si>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</si>
  <si>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</si>
  <si>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</si>
  <si>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</si>
  <si>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</si>
  <si>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</si>
  <si>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</si>
  <si>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</si>
  <si>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</si>
  <si>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</si>
  <si>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</si>
  <si>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</si>
  <si>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</si>
  <si>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</si>
  <si>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</si>
  <si>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</si>
  <si>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</si>
  <si>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</si>
  <si>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</si>
  <si>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</si>
  <si>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</si>
  <si>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</si>
  <si>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</si>
  <si>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</si>
  <si>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</si>
  <si>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</si>
  <si>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</si>
  <si>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</si>
  <si>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</si>
  <si>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</si>
  <si>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</si>
  <si>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</si>
  <si>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</si>
  <si>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</si>
  <si>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</si>
  <si>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</si>
  <si>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</si>
  <si>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</si>
  <si>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</si>
  <si>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</si>
  <si>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</si>
  <si>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</si>
  <si>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</si>
  <si>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</si>
  <si>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</si>
  <si>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</si>
  <si>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</si>
  <si>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</si>
  <si>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</si>
  <si>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</si>
  <si>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</si>
  <si>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</si>
  <si>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</si>
  <si>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</si>
  <si>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</si>
  <si>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</si>
  <si>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</si>
  <si>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</si>
  <si>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</si>
  <si>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</si>
  <si>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</si>
  <si>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</si>
  <si>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</si>
  <si>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</si>
  <si>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</si>
  <si>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</si>
  <si>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</si>
  <si>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</si>
  <si>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</si>
  <si>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</si>
  <si>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</si>
  <si>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</si>
  <si>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</si>
  <si>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</si>
  <si>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</si>
  <si>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</si>
  <si>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</si>
  <si>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</si>
  <si>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</si>
  <si>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</si>
  <si>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</si>
  <si>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</si>
  <si>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</si>
  <si>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</si>
  <si>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</si>
  <si>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</si>
  <si>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</si>
  <si>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</si>
  <si>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</si>
  <si>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</si>
  <si>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</si>
  <si>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</si>
  <si>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</si>
  <si>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</si>
  <si>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</si>
  <si>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</si>
  <si>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</si>
  <si>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</si>
  <si>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</si>
  <si>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</si>
  <si>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</si>
  <si>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</si>
  <si>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</si>
  <si>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</si>
  <si>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</si>
  <si>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</si>
  <si>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</si>
  <si>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</si>
  <si>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</si>
  <si>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</si>
  <si>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</si>
  <si>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</si>
  <si>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</si>
  <si>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</si>
  <si>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</si>
  <si>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</si>
  <si>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</si>
  <si>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</si>
  <si>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</si>
  <si>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</si>
  <si>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</si>
  <si>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</si>
  <si>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</si>
  <si>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</si>
  <si>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</si>
  <si>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</si>
  <si>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</si>
  <si>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</si>
  <si>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</si>
  <si>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</si>
  <si>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</si>
  <si>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</si>
  <si>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</si>
  <si>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</si>
  <si>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</si>
  <si>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</si>
  <si>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</si>
  <si>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</si>
  <si>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</si>
  <si>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</si>
  <si>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</si>
  <si>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</si>
  <si>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</si>
  <si>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</si>
  <si>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</si>
  <si>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</si>
  <si>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</si>
  <si>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</si>
  <si>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</si>
  <si>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</si>
  <si>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</si>
  <si>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</si>
  <si>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</si>
  <si>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</si>
  <si>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</si>
  <si>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</si>
  <si>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</si>
  <si>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</si>
  <si>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</si>
  <si>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</si>
  <si>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</si>
  <si>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</si>
  <si>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</si>
  <si>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</si>
  <si>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</si>
  <si>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</si>
  <si>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</si>
  <si>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</si>
  <si>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</si>
  <si>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</si>
  <si>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</si>
  <si>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</si>
  <si>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</si>
  <si>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</si>
  <si>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</si>
  <si>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</si>
  <si>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</si>
  <si>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</si>
  <si>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</si>
  <si>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</si>
  <si>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</si>
  <si>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</si>
  <si>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</si>
  <si>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</si>
  <si>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</si>
  <si>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</si>
  <si>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</si>
  <si>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</si>
  <si>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</si>
  <si>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</si>
  <si>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</si>
  <si>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</si>
  <si>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</si>
  <si>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</si>
  <si>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</si>
  <si>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</si>
  <si>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</si>
  <si>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</si>
  <si>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</si>
  <si>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</si>
  <si>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</si>
  <si>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</si>
  <si>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</si>
  <si>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</si>
  <si>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</si>
  <si>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</si>
  <si>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</si>
  <si>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</si>
  <si>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</si>
  <si>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</si>
  <si>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</si>
  <si>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</si>
  <si>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</si>
  <si>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</si>
  <si>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</si>
  <si>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</si>
  <si>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</si>
  <si>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</si>
  <si>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</si>
  <si>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</si>
  <si>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</si>
  <si>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</si>
  <si>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</si>
  <si>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</si>
  <si>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</si>
  <si>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</si>
  <si>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</si>
  <si>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</si>
  <si>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</si>
  <si>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</si>
  <si>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</si>
  <si>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</si>
  <si>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</si>
  <si>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</si>
  <si>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</si>
  <si>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</si>
  <si>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</si>
  <si>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</si>
  <si>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</si>
  <si>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</si>
  <si>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</si>
  <si>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</si>
  <si>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</si>
  <si>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</si>
  <si>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</si>
  <si>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</si>
  <si>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</si>
  <si>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</si>
  <si>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</si>
  <si>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</si>
  <si>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</si>
  <si>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</si>
  <si>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</si>
  <si>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</si>
  <si>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</si>
  <si>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</si>
  <si>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</si>
  <si>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</si>
  <si>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</si>
  <si>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</si>
  <si>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</si>
  <si>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</si>
  <si>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</si>
  <si>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</si>
  <si>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</si>
  <si>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</si>
  <si>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</si>
  <si>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</si>
  <si>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</si>
  <si>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</si>
  <si>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</si>
  <si>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</si>
  <si>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</si>
  <si>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</si>
  <si>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</si>
  <si>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</si>
  <si>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</si>
  <si>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</si>
  <si>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</si>
  <si>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</si>
  <si>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</si>
  <si>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</si>
  <si>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</si>
  <si>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</si>
  <si>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</si>
  <si>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</si>
  <si>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</si>
  <si>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</si>
  <si>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</si>
  <si>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</si>
  <si>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</si>
  <si>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</si>
  <si>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</si>
  <si>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</si>
  <si>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</si>
  <si>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</si>
  <si>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</si>
  <si>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</si>
  <si>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</si>
  <si>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</si>
  <si>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</si>
  <si>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</si>
  <si>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</si>
  <si>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</si>
  <si>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</si>
  <si>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</si>
  <si>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</si>
  <si>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</si>
  <si>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</si>
  <si>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</si>
  <si>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</si>
  <si>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</si>
  <si>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</si>
  <si>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</si>
  <si>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</si>
  <si>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</si>
  <si>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</si>
  <si>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</si>
  <si>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</si>
  <si>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</si>
  <si>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</si>
  <si>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</si>
  <si>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</si>
  <si>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</si>
  <si>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</si>
  <si>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</si>
  <si>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</si>
  <si>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</si>
  <si>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</si>
  <si>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</si>
  <si>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</si>
  <si>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</si>
  <si>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</si>
  <si>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</si>
  <si>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</si>
  <si>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</si>
  <si>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</si>
  <si>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</si>
  <si>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</si>
  <si>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</si>
  <si>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</si>
  <si>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</si>
  <si>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</si>
  <si>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</si>
  <si>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</si>
  <si>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</si>
  <si>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</si>
  <si>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</si>
  <si>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</si>
  <si>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</si>
  <si>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</si>
  <si>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</si>
  <si>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</si>
  <si>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</si>
  <si>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</si>
  <si>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</si>
  <si>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</si>
  <si>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</si>
  <si>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</si>
  <si>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</si>
  <si>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</si>
  <si>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</si>
  <si>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</si>
  <si>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</si>
  <si>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</si>
  <si>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</si>
  <si>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</si>
  <si>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</si>
  <si>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</si>
  <si>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</si>
  <si>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</si>
  <si>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</si>
  <si>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</si>
  <si>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</si>
  <si>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</si>
  <si>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</si>
  <si>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</si>
  <si>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</si>
  <si>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</si>
  <si>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</si>
  <si>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</si>
  <si>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</si>
  <si>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</si>
  <si>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</si>
  <si>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</si>
  <si>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</si>
  <si>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</si>
  <si>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</si>
  <si>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</si>
  <si>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</si>
  <si>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</si>
  <si>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</si>
  <si>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</si>
  <si>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</si>
  <si>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</si>
  <si>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</si>
  <si>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</si>
  <si>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</si>
  <si>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</si>
  <si>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</si>
  <si>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</si>
  <si>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</si>
  <si>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</si>
  <si>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</si>
  <si>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</si>
  <si>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</si>
  <si>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</si>
  <si>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</si>
  <si>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</si>
  <si>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</si>
  <si>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</si>
  <si>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</si>
  <si>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</si>
  <si>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</si>
  <si>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</si>
  <si>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</si>
  <si>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</si>
  <si>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</si>
  <si>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</si>
  <si>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</si>
  <si>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</si>
  <si>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</si>
  <si>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</si>
  <si>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</si>
  <si>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</si>
  <si>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</si>
  <si>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</si>
  <si>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</si>
  <si>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</si>
  <si>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</si>
  <si>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</si>
  <si>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</si>
  <si>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</si>
  <si>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</si>
  <si>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</si>
  <si>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</si>
  <si>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</si>
  <si>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</si>
  <si>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</si>
  <si>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</si>
  <si>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</si>
  <si>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</si>
  <si>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</si>
  <si>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</si>
  <si>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</si>
  <si>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</si>
  <si>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</si>
  <si>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</si>
  <si>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</si>
  <si>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</si>
  <si>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</si>
  <si>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</si>
  <si>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</si>
  <si>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</si>
  <si>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</si>
  <si>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</si>
  <si>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</si>
  <si>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</si>
  <si>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</si>
  <si>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</si>
  <si>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</si>
  <si>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</si>
  <si>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</si>
  <si>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</si>
  <si>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</si>
  <si>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</si>
  <si>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</si>
  <si>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</si>
  <si>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</si>
  <si>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</si>
  <si>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</si>
  <si>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</si>
  <si>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</si>
  <si>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</si>
  <si>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</si>
  <si>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</si>
  <si>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</si>
  <si>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</si>
  <si>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</si>
  <si>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</si>
  <si>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</si>
  <si>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</si>
  <si>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</si>
  <si>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</si>
  <si>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</si>
  <si>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</si>
  <si>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</si>
  <si>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</si>
  <si>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</si>
  <si>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</si>
  <si>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</si>
  <si>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</si>
  <si>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</si>
  <si>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</si>
  <si>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</si>
  <si>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</si>
  <si>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</si>
  <si>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</si>
  <si>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</si>
  <si>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</si>
  <si>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</si>
  <si>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</si>
  <si>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</si>
  <si>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</si>
  <si>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</si>
  <si>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</si>
  <si>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</si>
  <si>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</si>
  <si>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</si>
  <si>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</si>
  <si>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</si>
  <si>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</si>
  <si>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</si>
  <si>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</si>
  <si>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</si>
  <si>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</si>
  <si>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</si>
  <si>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</si>
  <si>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</si>
  <si>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</si>
  <si>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</si>
  <si>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</si>
  <si>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</si>
  <si>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</si>
  <si>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</si>
  <si>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</si>
  <si>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</si>
  <si>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</si>
  <si>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</si>
  <si>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</si>
  <si>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</si>
  <si>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</si>
  <si>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</si>
  <si>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</si>
  <si>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</si>
  <si>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</si>
  <si>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</si>
  <si>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</si>
  <si>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</si>
  <si>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</si>
  <si>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</si>
  <si>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</si>
  <si>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</si>
  <si>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</si>
  <si>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</si>
  <si>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</si>
  <si>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</si>
  <si>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</si>
  <si>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</si>
  <si>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</si>
  <si>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</si>
  <si>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</si>
  <si>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</si>
  <si>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</si>
  <si>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</si>
  <si>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</si>
  <si>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</si>
  <si>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</si>
  <si>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</si>
  <si>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</si>
  <si>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</si>
  <si>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</si>
  <si>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</si>
  <si>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</si>
  <si>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</si>
  <si>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</si>
  <si>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</si>
  <si>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</si>
  <si>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</si>
  <si>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</si>
  <si>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</si>
  <si>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</si>
  <si>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</si>
  <si>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</si>
  <si>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</si>
  <si>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</si>
  <si>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</si>
  <si>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</si>
  <si>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</si>
  <si>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</si>
  <si>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</si>
  <si>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</si>
  <si>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</si>
  <si>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</si>
  <si>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</si>
  <si>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</si>
  <si>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</si>
  <si>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</si>
  <si>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</si>
  <si>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</si>
  <si>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</si>
  <si>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</si>
  <si>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</si>
  <si>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</si>
  <si>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</si>
  <si>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</si>
  <si>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</si>
  <si>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</si>
  <si>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</si>
  <si>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</si>
  <si>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</si>
  <si>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</si>
  <si>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</si>
  <si>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</si>
  <si>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</si>
  <si>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</si>
  <si>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</si>
  <si>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</si>
  <si>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</si>
  <si>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</si>
  <si>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</si>
  <si>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</si>
  <si>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</si>
  <si>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</si>
  <si>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</si>
  <si>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</si>
  <si>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</si>
  <si>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</si>
  <si>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</si>
  <si>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</si>
  <si>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</si>
  <si>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</si>
  <si>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</si>
  <si>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</si>
  <si>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</si>
  <si>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</si>
  <si>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</si>
  <si>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</si>
  <si>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</si>
  <si>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</si>
  <si>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</si>
  <si>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</si>
  <si>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</si>
  <si>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</si>
  <si>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</si>
  <si>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</si>
  <si>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</si>
  <si>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</si>
  <si>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</si>
  <si>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</si>
  <si>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</si>
  <si>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</si>
  <si>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</si>
  <si>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</si>
  <si>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</si>
  <si>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</si>
  <si>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</si>
  <si>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</si>
  <si>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</si>
  <si>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</si>
  <si>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</si>
  <si>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</si>
  <si>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</si>
  <si>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</si>
  <si>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</si>
  <si>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</si>
  <si>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</si>
  <si>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</si>
  <si>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</si>
  <si>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</si>
  <si>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</si>
  <si>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</si>
  <si>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</si>
  <si>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</si>
  <si>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</si>
  <si>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</si>
  <si>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</si>
  <si>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</si>
  <si>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</si>
  <si>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</si>
  <si>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</si>
  <si>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</si>
  <si>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</si>
  <si>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</si>
  <si>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</si>
  <si>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</si>
  <si>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</si>
  <si>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</si>
  <si>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</si>
  <si>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</si>
  <si>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</si>
  <si>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</si>
  <si>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</si>
  <si>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</si>
  <si>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</si>
  <si>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</si>
  <si>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</si>
  <si>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</si>
  <si>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</si>
  <si>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</si>
  <si>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</si>
  <si>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</si>
  <si>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</si>
  <si>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</si>
  <si>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</si>
  <si>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</si>
  <si>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</si>
  <si>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</si>
  <si>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</si>
  <si>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</si>
  <si>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</si>
  <si>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</si>
  <si>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</si>
  <si>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</si>
  <si>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</si>
  <si>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</si>
  <si>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</si>
  <si>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</si>
  <si>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</si>
  <si>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</si>
  <si>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</si>
  <si>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</si>
  <si>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</si>
  <si>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</si>
  <si>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</si>
  <si>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</si>
  <si>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</si>
  <si>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</si>
  <si>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</si>
  <si>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</si>
  <si>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</si>
  <si>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</si>
  <si>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</si>
  <si>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</si>
  <si>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</si>
  <si>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</si>
  <si>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</si>
  <si>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</si>
  <si>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</si>
  <si>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</si>
  <si>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</si>
  <si>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</si>
  <si>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</si>
  <si>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</si>
  <si>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</si>
  <si>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</si>
  <si>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</si>
  <si>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</si>
  <si>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</si>
  <si>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</si>
  <si>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</si>
  <si>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</si>
  <si>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</si>
  <si>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</si>
  <si>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</si>
  <si>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</si>
  <si>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</si>
  <si>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</si>
  <si>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</si>
  <si>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</si>
  <si>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</si>
  <si>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</si>
  <si>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</si>
  <si>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</si>
  <si>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</si>
  <si>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</si>
  <si>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</si>
  <si>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</si>
  <si>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</si>
  <si>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</si>
  <si>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</si>
  <si>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</si>
  <si>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</si>
  <si>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</si>
  <si>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</si>
  <si>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</si>
  <si>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</si>
  <si>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</si>
  <si>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</si>
  <si>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</si>
  <si>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</si>
  <si>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</si>
  <si>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</si>
  <si>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</si>
  <si>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</si>
  <si>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</si>
  <si>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</si>
  <si>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</si>
  <si>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</si>
  <si>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</si>
  <si>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</si>
  <si>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</si>
  <si>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</si>
  <si>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</si>
  <si>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</si>
  <si>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</si>
  <si>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</si>
  <si>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</si>
  <si>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</si>
  <si>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</si>
  <si>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</si>
  <si>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</si>
  <si>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</si>
  <si>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</si>
  <si>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</si>
  <si>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</si>
  <si>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</si>
  <si>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</si>
  <si>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</si>
  <si>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</si>
  <si>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</si>
  <si>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</si>
  <si>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</si>
  <si>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</si>
  <si>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</si>
  <si>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</si>
  <si>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</si>
  <si>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</si>
  <si>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</si>
  <si>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</si>
  <si>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</si>
  <si>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</si>
  <si>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</si>
  <si>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</si>
  <si>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</si>
  <si>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</si>
  <si>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</si>
  <si>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</si>
  <si>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</si>
  <si>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</si>
  <si>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</si>
  <si>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</si>
  <si>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</si>
  <si>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</si>
  <si>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</si>
  <si>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</si>
  <si>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</si>
  <si>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</si>
  <si>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</si>
  <si>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</si>
  <si>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</si>
  <si>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</si>
  <si>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</si>
  <si>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</si>
  <si>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</si>
  <si>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</si>
  <si>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</si>
  <si>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</si>
  <si>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</si>
  <si>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</si>
  <si>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</si>
  <si>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</si>
  <si>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</si>
  <si>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</si>
  <si>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</si>
  <si>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</si>
  <si>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</si>
  <si>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</si>
  <si>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</si>
  <si>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</si>
  <si>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</si>
  <si>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</si>
  <si>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</si>
  <si>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</si>
  <si>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</si>
  <si>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</si>
  <si>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</si>
  <si>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</si>
  <si>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</si>
  <si>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</si>
  <si>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</si>
  <si>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</si>
  <si>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</si>
  <si>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</si>
  <si>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</si>
  <si>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</si>
  <si>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</si>
  <si>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</si>
  <si>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</si>
  <si>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</si>
  <si>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</si>
  <si>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</si>
  <si>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</si>
  <si>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</si>
  <si>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</si>
  <si>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</si>
  <si>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</si>
  <si>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</si>
  <si>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</si>
  <si>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</si>
  <si>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</si>
  <si>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</si>
  <si>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</si>
  <si>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</si>
  <si>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</si>
  <si>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</si>
  <si>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</si>
  <si>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</si>
  <si>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</si>
  <si>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</si>
  <si>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</si>
  <si>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</si>
  <si>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</si>
  <si>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</si>
  <si>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</si>
  <si>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</si>
  <si>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</si>
  <si>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</si>
  <si>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</si>
  <si>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</si>
  <si>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</si>
  <si>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</si>
  <si>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</si>
  <si>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</si>
  <si>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</si>
  <si>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</si>
  <si>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</si>
  <si>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</si>
  <si>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</si>
  <si>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</si>
  <si>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</si>
  <si>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</si>
  <si>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</si>
  <si>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</si>
  <si>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</si>
  <si>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</si>
  <si>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</si>
  <si>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</si>
  <si>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</si>
  <si>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</si>
  <si>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</si>
  <si>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</si>
  <si>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</si>
  <si>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</si>
  <si>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</si>
  <si>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</si>
  <si>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</si>
  <si>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</si>
  <si>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</si>
  <si>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</si>
  <si>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</si>
  <si>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</si>
  <si>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</si>
  <si>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</si>
  <si>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</si>
  <si>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</si>
  <si>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</si>
  <si>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</si>
  <si>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</si>
  <si>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</si>
  <si>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</si>
  <si>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</si>
  <si>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</si>
  <si>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</si>
  <si>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</si>
  <si>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</si>
  <si>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</si>
  <si>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</si>
  <si>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</si>
  <si>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</si>
  <si>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</si>
  <si>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</si>
  <si>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</si>
  <si>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</si>
  <si>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</si>
  <si>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</si>
  <si>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</si>
  <si>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</si>
  <si>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</si>
  <si>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</si>
  <si>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</si>
  <si>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</si>
  <si>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</si>
  <si>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</si>
  <si>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</si>
  <si>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</si>
  <si>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</si>
  <si>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</si>
  <si>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</si>
  <si>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</si>
  <si>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</si>
  <si>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</si>
  <si>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</si>
  <si>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</si>
  <si>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</si>
  <si>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</si>
  <si>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</si>
  <si>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</si>
  <si>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</si>
  <si>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</si>
  <si>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</si>
  <si>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</si>
  <si>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</si>
  <si>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</si>
  <si>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</si>
  <si>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</si>
  <si>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</si>
  <si>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</si>
  <si>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</si>
  <si>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</si>
  <si>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</si>
  <si>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</si>
  <si>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</si>
  <si>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</si>
  <si>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</si>
  <si>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</si>
  <si>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</si>
  <si>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</si>
  <si>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</si>
  <si>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</si>
  <si>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</si>
  <si>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</si>
  <si>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</si>
  <si>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</si>
  <si>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</si>
  <si>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</si>
  <si>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</si>
  <si>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</si>
  <si>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</si>
  <si>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</si>
  <si>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</si>
  <si>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</si>
  <si>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</si>
  <si>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</si>
  <si>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</si>
  <si>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</si>
  <si>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</si>
  <si>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</si>
  <si>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</si>
  <si>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</si>
  <si>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</si>
  <si>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</si>
  <si>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</si>
  <si>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</si>
  <si>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</si>
  <si>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</si>
  <si>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</si>
  <si>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</si>
  <si>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</si>
  <si>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</si>
  <si>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</si>
  <si>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</si>
  <si>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</si>
  <si>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</si>
  <si>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</si>
  <si>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</si>
  <si>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</si>
  <si>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</si>
  <si>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</si>
  <si>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</si>
  <si>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</si>
  <si>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</si>
  <si>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</si>
  <si>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</si>
  <si>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</si>
  <si>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</si>
  <si>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</si>
  <si>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</si>
  <si>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</si>
  <si>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</si>
  <si>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</si>
  <si>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</si>
  <si>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</si>
  <si>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</si>
  <si>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</si>
  <si>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</si>
  <si>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</si>
  <si>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</si>
  <si>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</si>
  <si>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</si>
  <si>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</si>
  <si>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</si>
  <si>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</si>
  <si>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</si>
  <si>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</si>
  <si>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</si>
  <si>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</si>
  <si>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</si>
  <si>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</si>
  <si>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</si>
  <si>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</si>
  <si>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</si>
  <si>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</si>
  <si>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</si>
  <si>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</si>
  <si>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</si>
  <si>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</si>
  <si>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</si>
  <si>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</si>
  <si>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</si>
  <si>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</si>
  <si>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</si>
  <si>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</si>
  <si>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</si>
  <si>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</si>
  <si>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</si>
  <si>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</si>
  <si>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</si>
  <si>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</si>
  <si>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</si>
  <si>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</si>
  <si>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</si>
  <si>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</si>
  <si>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</si>
  <si>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</si>
  <si>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</si>
  <si>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</si>
  <si>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</si>
  <si>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</si>
  <si>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</si>
  <si>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</si>
  <si>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</si>
  <si>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</si>
  <si>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</si>
  <si>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</si>
  <si>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</si>
  <si>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</si>
  <si>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</si>
  <si>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</si>
  <si>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</si>
  <si>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</si>
  <si>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</si>
  <si>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</si>
  <si>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</si>
  <si>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</si>
  <si>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</si>
  <si>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</si>
  <si>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</si>
  <si>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</si>
  <si>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</si>
  <si>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</si>
  <si>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</si>
  <si>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</si>
  <si>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</si>
  <si>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</si>
  <si>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</si>
  <si>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</si>
  <si>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</si>
  <si>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</si>
  <si>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</si>
  <si>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</si>
  <si>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</si>
  <si>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</si>
  <si>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</si>
  <si>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</si>
  <si>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</si>
  <si>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</si>
  <si>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</si>
  <si>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</si>
  <si>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</si>
  <si>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</si>
  <si>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</si>
  <si>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</si>
  <si>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</si>
  <si>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</si>
  <si>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</si>
  <si>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</si>
  <si>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</si>
  <si>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</si>
  <si>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</si>
  <si>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</si>
  <si>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</si>
  <si>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</si>
  <si>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</si>
  <si>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</si>
  <si>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</si>
  <si>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</si>
  <si>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</si>
  <si>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</si>
  <si>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</si>
  <si>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</si>
  <si>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</si>
  <si>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</si>
  <si>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</si>
  <si>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</si>
  <si>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</si>
  <si>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</si>
  <si>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</si>
  <si>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</si>
  <si>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</si>
  <si>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</si>
  <si>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</si>
  <si>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</si>
  <si>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</si>
  <si>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</si>
  <si>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</si>
  <si>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</si>
  <si>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</si>
  <si>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</si>
  <si>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</si>
  <si>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</si>
  <si>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</si>
  <si>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</si>
  <si>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</si>
  <si>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</si>
  <si>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</si>
  <si>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</si>
  <si>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</si>
  <si>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</si>
  <si>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</si>
  <si>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</si>
  <si>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</si>
  <si>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</si>
  <si>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</si>
  <si>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</si>
  <si>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</si>
  <si>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</si>
  <si>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</si>
  <si>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</si>
  <si>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</si>
  <si>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</si>
  <si>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</si>
  <si>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</si>
  <si>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</si>
  <si>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</si>
  <si>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</si>
  <si>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</si>
  <si>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</si>
  <si>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</si>
  <si>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</si>
  <si>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</si>
  <si>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</si>
  <si>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</si>
  <si>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</si>
  <si>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</si>
  <si>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</si>
  <si>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</si>
  <si>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</si>
  <si>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</si>
  <si>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</si>
  <si>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</si>
  <si>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</si>
  <si>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</si>
  <si>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</si>
  <si>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</si>
  <si>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</si>
  <si>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</si>
  <si>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</si>
  <si>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</si>
  <si>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</si>
  <si>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</si>
  <si>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</si>
  <si>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</si>
  <si>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</si>
  <si>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</si>
  <si>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</si>
  <si>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</si>
  <si>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</si>
  <si>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</si>
  <si>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</si>
  <si>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</si>
  <si>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</si>
  <si>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</si>
  <si>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</si>
  <si>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</si>
  <si>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</si>
  <si>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</si>
  <si>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</si>
  <si>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</si>
  <si>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</si>
  <si>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</si>
  <si>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</si>
  <si>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</si>
  <si>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</si>
  <si>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</si>
  <si>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</si>
  <si>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</si>
  <si>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</si>
  <si>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</si>
  <si>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</si>
  <si>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</si>
  <si>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</si>
  <si>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</si>
  <si>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</si>
  <si>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</si>
  <si>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</si>
  <si>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</si>
  <si>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</si>
  <si>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</si>
  <si>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</si>
  <si>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</si>
  <si>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</si>
  <si>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</si>
  <si>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</si>
  <si>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</si>
  <si>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</si>
  <si>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</si>
  <si>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</si>
  <si>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</si>
  <si>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</si>
  <si>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</si>
  <si>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</si>
  <si>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</si>
  <si>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</si>
  <si>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</si>
  <si>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</si>
  <si>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</si>
  <si>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</si>
  <si>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</si>
  <si>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</si>
  <si>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</si>
  <si>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</si>
  <si>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</si>
  <si>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</si>
  <si>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</si>
  <si>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</si>
  <si>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</si>
  <si>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</si>
  <si>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</si>
  <si>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</si>
  <si>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</si>
  <si>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</si>
  <si>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</si>
  <si>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</si>
  <si>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</si>
  <si>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</si>
  <si>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</si>
  <si>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</si>
  <si>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</si>
  <si>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</si>
  <si>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</si>
  <si>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</si>
  <si>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</si>
  <si>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</si>
  <si>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</si>
  <si>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</si>
  <si>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</si>
  <si>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</si>
  <si>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</si>
  <si>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</si>
  <si>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</si>
  <si>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</si>
  <si>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</si>
  <si>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</si>
  <si>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</si>
  <si>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</si>
  <si>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</si>
  <si>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</si>
  <si>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</si>
  <si>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</si>
  <si>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</si>
  <si>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</si>
  <si>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</si>
  <si>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</si>
  <si>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</si>
  <si>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</si>
  <si>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</si>
  <si>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</si>
  <si>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</si>
  <si>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</si>
  <si>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</si>
  <si>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</si>
  <si>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</si>
  <si>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</si>
  <si>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</si>
  <si>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</si>
  <si>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</si>
  <si>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</si>
  <si>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</si>
  <si>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</si>
  <si>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</si>
  <si>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</si>
  <si>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</si>
  <si>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</si>
  <si>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</si>
  <si>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</si>
  <si>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</si>
  <si>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</si>
  <si>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</si>
  <si>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</si>
  <si>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</si>
  <si>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</si>
  <si>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</si>
  <si>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</si>
  <si>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</si>
  <si>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</si>
  <si>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</si>
  <si>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</si>
  <si>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</si>
  <si>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</si>
  <si>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</si>
  <si>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</si>
  <si>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</si>
  <si>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</si>
  <si>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</si>
  <si>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</si>
  <si>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</si>
  <si>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</si>
  <si>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</si>
  <si>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</si>
  <si>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</si>
  <si>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</si>
  <si>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</si>
  <si>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</si>
  <si>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</si>
  <si>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</si>
  <si>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</si>
  <si>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</si>
  <si>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</si>
  <si>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</si>
  <si>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</si>
  <si>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</si>
  <si>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</si>
  <si>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</si>
  <si>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</si>
  <si>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</si>
  <si>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</si>
  <si>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</si>
  <si>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</si>
  <si>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</si>
  <si>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</si>
  <si>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</si>
  <si>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</si>
  <si>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</si>
  <si>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</si>
  <si>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</si>
  <si>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</si>
  <si>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</si>
  <si>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</si>
  <si>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</si>
  <si>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</si>
  <si>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</si>
  <si>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</si>
  <si>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</si>
  <si>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</si>
  <si>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</si>
  <si>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</si>
  <si>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</si>
  <si>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</si>
  <si>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</si>
  <si>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</si>
  <si>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</si>
  <si>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</si>
  <si>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</si>
  <si>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</si>
  <si>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</si>
  <si>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</si>
  <si>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</si>
  <si>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</si>
  <si>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</si>
  <si>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</si>
  <si>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</si>
  <si>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</si>
  <si>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</si>
  <si>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</si>
  <si>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</si>
  <si>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</si>
  <si>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</si>
  <si>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</si>
  <si>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</si>
  <si>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</si>
  <si>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</si>
  <si>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</si>
  <si>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</si>
  <si>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</si>
  <si>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</si>
  <si>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</si>
  <si>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</si>
  <si>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</si>
  <si>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</si>
  <si>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</si>
  <si>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</si>
  <si>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</si>
  <si>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</si>
  <si>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</si>
  <si>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</si>
  <si>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</si>
  <si>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</si>
  <si>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</si>
  <si>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</si>
  <si>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</si>
  <si>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</si>
  <si>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</si>
  <si>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</si>
  <si>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</si>
  <si>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</si>
  <si>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</si>
  <si>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</si>
  <si>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</si>
  <si>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</si>
  <si>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</si>
  <si>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</si>
  <si>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</si>
  <si>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</si>
  <si>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</si>
  <si>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</si>
  <si>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</si>
  <si>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</si>
  <si>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</si>
  <si>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</si>
  <si>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</si>
  <si>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</si>
  <si>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</si>
  <si>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</si>
  <si>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</si>
  <si>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</si>
  <si>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</si>
  <si>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</si>
  <si>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</si>
  <si>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</si>
  <si>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</si>
  <si>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</si>
  <si>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</si>
  <si>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</si>
  <si>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</si>
  <si>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</si>
  <si>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</si>
  <si>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</si>
  <si>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</si>
  <si>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</si>
  <si>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</si>
  <si>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</si>
  <si>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</si>
  <si>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</si>
  <si>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</si>
  <si>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</si>
  <si>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</si>
  <si>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</si>
  <si>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</si>
  <si>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</si>
  <si>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</si>
  <si>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</si>
  <si>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</si>
  <si>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</si>
  <si>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</si>
  <si>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</si>
  <si>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</si>
  <si>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</si>
  <si>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</si>
  <si>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</si>
  <si>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</si>
  <si>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</si>
  <si>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</si>
  <si>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</si>
  <si>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</si>
  <si>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</si>
  <si>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</si>
  <si>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</si>
  <si>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</si>
  <si>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</si>
  <si>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</si>
  <si>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</si>
  <si>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</si>
  <si>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</si>
  <si>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</si>
  <si>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</si>
  <si>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</si>
  <si>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</si>
  <si>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</si>
  <si>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</si>
  <si>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</si>
  <si>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</si>
  <si>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</si>
  <si>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</si>
  <si>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</si>
  <si>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</si>
  <si>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</si>
  <si>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</si>
  <si>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</si>
  <si>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</si>
  <si>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</si>
  <si>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</si>
  <si>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</si>
  <si>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</si>
  <si>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</si>
  <si>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</si>
  <si>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</si>
  <si>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</si>
  <si>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</si>
  <si>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</si>
  <si>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</si>
  <si>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</si>
  <si>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</si>
  <si>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</si>
  <si>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</si>
  <si>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</si>
  <si>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</si>
  <si>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</si>
  <si>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</si>
  <si>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</si>
  <si>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</si>
  <si>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</si>
  <si>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</si>
  <si>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</si>
  <si>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</si>
  <si>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</si>
  <si>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</si>
  <si>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</si>
  <si>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</si>
  <si>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</si>
  <si>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</si>
  <si>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</si>
  <si>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</si>
  <si>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</si>
  <si>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</si>
  <si>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</si>
  <si>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</si>
  <si>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</si>
  <si>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</si>
  <si>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</si>
  <si>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</si>
  <si>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</si>
  <si>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</si>
  <si>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</si>
  <si>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</si>
  <si>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</si>
  <si>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</si>
  <si>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</si>
  <si>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</si>
  <si>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</si>
  <si>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</si>
  <si>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</si>
  <si>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</si>
  <si>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</si>
  <si>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</si>
  <si>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</si>
  <si>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</si>
  <si>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</si>
  <si>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</si>
  <si>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</si>
  <si>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</si>
  <si>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</si>
  <si>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</si>
  <si>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</si>
  <si>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</si>
  <si>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</si>
  <si>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</si>
  <si>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</si>
  <si>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</si>
  <si>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</si>
  <si>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</si>
  <si>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</si>
  <si>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</si>
  <si>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</si>
  <si>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</si>
  <si>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</si>
  <si>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</si>
  <si>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</si>
  <si>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</si>
  <si>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</si>
  <si>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</si>
  <si>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</si>
  <si>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</si>
  <si>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</si>
  <si>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</si>
  <si>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</si>
  <si>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</si>
  <si>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</si>
  <si>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</si>
  <si>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</si>
  <si>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</si>
  <si>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</si>
  <si>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</si>
  <si>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</si>
  <si>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</si>
  <si>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</si>
  <si>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</si>
  <si>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</si>
  <si>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</si>
  <si>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</si>
  <si>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</si>
  <si>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</si>
  <si>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</si>
  <si>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</si>
  <si>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</si>
  <si>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</si>
  <si>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</si>
  <si>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</si>
  <si>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</si>
  <si>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</si>
  <si>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</si>
  <si>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</si>
  <si>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</si>
  <si>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</si>
  <si>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</si>
  <si>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</si>
  <si>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</si>
  <si>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</si>
  <si>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</si>
  <si>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</si>
  <si>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</si>
  <si>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</si>
  <si>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</si>
  <si>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</si>
  <si>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</si>
  <si>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</si>
  <si>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</si>
  <si>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</si>
  <si>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</si>
  <si>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</si>
  <si>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</si>
  <si>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</si>
  <si>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</si>
  <si>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</si>
  <si>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</si>
  <si>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</si>
  <si>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</si>
  <si>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</si>
  <si>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</si>
  <si>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</si>
  <si>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</si>
  <si>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</si>
  <si>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</si>
  <si>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</si>
  <si>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</si>
  <si>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</si>
  <si>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</si>
  <si>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</si>
  <si>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</si>
  <si>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</si>
  <si>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</si>
  <si>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</si>
  <si>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</si>
  <si>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</si>
  <si>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</si>
  <si>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</si>
  <si>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</si>
  <si>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</si>
  <si>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</si>
  <si>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</si>
  <si>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</si>
  <si>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</si>
  <si>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</si>
  <si>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</si>
  <si>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</si>
  <si>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</si>
  <si>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</si>
  <si>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</si>
  <si>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</si>
  <si>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</si>
  <si>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</si>
  <si>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</si>
  <si>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</si>
  <si>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</si>
  <si>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</si>
  <si>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</si>
  <si>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</si>
  <si>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</si>
  <si>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</si>
  <si>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</si>
  <si>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</si>
  <si>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</si>
  <si>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</si>
  <si>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</si>
  <si>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</si>
  <si>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</si>
  <si>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</si>
  <si>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</si>
  <si>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</si>
  <si>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</si>
  <si>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</si>
  <si>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</si>
  <si>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</si>
  <si>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</si>
  <si>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</si>
  <si>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</si>
  <si>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</si>
  <si>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</si>
  <si>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</si>
  <si>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</si>
  <si>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</si>
  <si>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</si>
  <si>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</si>
  <si>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</si>
  <si>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</si>
  <si>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</si>
  <si>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</si>
  <si>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</si>
  <si>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</si>
  <si>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</si>
  <si>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</si>
  <si>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</si>
  <si>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</si>
  <si>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</si>
  <si>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</si>
  <si>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</si>
  <si>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</si>
  <si>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</si>
  <si>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</si>
  <si>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</si>
  <si>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</si>
  <si>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</si>
  <si>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</si>
  <si>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</si>
  <si>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</si>
  <si>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</si>
  <si>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</si>
  <si>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</si>
  <si>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</si>
  <si>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</si>
  <si>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</si>
  <si>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</si>
  <si>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</si>
  <si>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</si>
  <si>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</si>
  <si>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</si>
  <si>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</si>
  <si>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</si>
  <si>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</si>
  <si>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</si>
  <si>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</si>
  <si>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</si>
  <si>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</si>
  <si>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</si>
  <si>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</si>
  <si>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</si>
  <si>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</si>
  <si>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</si>
  <si>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</si>
  <si>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</si>
  <si>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</si>
  <si>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</si>
  <si>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</si>
  <si>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</si>
  <si>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</si>
  <si>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</si>
  <si>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</si>
  <si>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</si>
  <si>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</si>
  <si>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</si>
  <si>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</si>
  <si>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</si>
  <si>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</si>
  <si>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</si>
  <si>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</si>
  <si>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</si>
  <si>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</si>
  <si>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</si>
  <si>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</si>
  <si>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</si>
  <si>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</si>
  <si>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</si>
  <si>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</si>
  <si>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</si>
  <si>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</si>
  <si>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</si>
  <si>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</si>
  <si>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</si>
  <si>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</si>
  <si>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</si>
  <si>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</si>
  <si>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</si>
  <si>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</si>
  <si>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</si>
  <si>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</si>
  <si>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</si>
  <si>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</si>
  <si>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</si>
  <si>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</si>
  <si>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</si>
  <si>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</si>
  <si>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</si>
  <si>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</si>
  <si>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</si>
  <si>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</si>
  <si>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</si>
  <si>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</si>
  <si>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</si>
  <si>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</si>
  <si>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</si>
  <si>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</si>
  <si>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</si>
  <si>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</si>
  <si>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</si>
  <si>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</si>
  <si>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</si>
  <si>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</si>
  <si>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</si>
  <si>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</si>
  <si>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</si>
  <si>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</si>
  <si>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</si>
  <si>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</si>
  <si>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</si>
  <si>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</si>
  <si>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</si>
  <si>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</si>
  <si>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</si>
  <si>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</si>
  <si>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</si>
  <si>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</si>
  <si>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</si>
  <si>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</si>
  <si>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</si>
  <si>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</si>
  <si>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</si>
  <si>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</si>
  <si>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</si>
  <si>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</si>
  <si>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</si>
  <si>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</si>
  <si>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</si>
  <si>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</si>
  <si>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</si>
  <si>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</si>
  <si>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</si>
  <si>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</si>
  <si>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</si>
  <si>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</si>
  <si>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</si>
  <si>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</si>
  <si>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</si>
  <si>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</si>
  <si>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</si>
  <si>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</si>
  <si>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</si>
  <si>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</si>
  <si>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</si>
  <si>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</si>
  <si>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</si>
  <si>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</si>
  <si>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</si>
  <si>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</si>
  <si>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</si>
  <si>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</si>
  <si>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</si>
  <si>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</si>
  <si>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</si>
  <si>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</si>
  <si>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</si>
  <si>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</si>
  <si>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</si>
  <si>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</si>
  <si>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</si>
  <si>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</si>
  <si>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</si>
  <si>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</si>
  <si>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</si>
  <si>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</si>
  <si>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</si>
  <si>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</si>
  <si>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</si>
  <si>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</si>
  <si>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</si>
  <si>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</si>
  <si>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</si>
  <si>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</si>
  <si>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</si>
  <si>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</si>
  <si>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</si>
  <si>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</si>
  <si>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</si>
  <si>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</si>
  <si>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</si>
  <si>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</si>
  <si>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</si>
  <si>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</si>
  <si>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</si>
  <si>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</si>
  <si>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</si>
  <si>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</si>
  <si>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</si>
  <si>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</si>
  <si>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</si>
  <si>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</si>
  <si>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</si>
  <si>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</si>
  <si>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</si>
  <si>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</si>
  <si>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</si>
  <si>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</si>
  <si>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</si>
  <si>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</si>
  <si>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</si>
  <si>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</si>
  <si>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</si>
  <si>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</si>
  <si>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</si>
  <si>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</si>
  <si>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</si>
  <si>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</si>
  <si>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</si>
  <si>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</si>
  <si>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</si>
  <si>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</si>
  <si>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</si>
  <si>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</si>
  <si>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</si>
  <si>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</si>
  <si>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</si>
  <si>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</si>
  <si>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</si>
  <si>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</si>
  <si>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</si>
  <si>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</si>
  <si>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</si>
  <si>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</si>
  <si>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</si>
  <si>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</si>
  <si>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</si>
  <si>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</si>
  <si>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</si>
  <si>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</si>
  <si>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</si>
  <si>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</si>
  <si>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</si>
  <si>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</si>
  <si>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</si>
  <si>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</si>
  <si>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</si>
  <si>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</si>
  <si>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</si>
  <si>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</si>
  <si>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</si>
  <si>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</si>
  <si>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</si>
  <si>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</si>
  <si>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</si>
  <si>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</si>
  <si>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</si>
  <si>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</si>
  <si>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</si>
  <si>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</si>
  <si>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</si>
  <si>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</si>
  <si>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</si>
  <si>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</si>
  <si>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</si>
  <si>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</si>
  <si>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</si>
  <si>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</si>
  <si>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</si>
  <si>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</si>
  <si>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</si>
  <si>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</si>
  <si>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</si>
  <si>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</si>
  <si>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</si>
  <si>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</si>
  <si>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</si>
  <si>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</si>
  <si>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</si>
  <si>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</si>
  <si>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</si>
  <si>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</si>
  <si>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</si>
  <si>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</si>
  <si>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</si>
  <si>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</si>
  <si>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</si>
  <si>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</si>
  <si>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</si>
  <si>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</si>
  <si>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</si>
  <si>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</si>
  <si>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</si>
  <si>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</si>
  <si>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</si>
  <si>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</si>
  <si>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</si>
  <si>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</si>
  <si>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</si>
  <si>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</si>
  <si>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</si>
  <si>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</si>
  <si>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</si>
  <si>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</si>
  <si>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</si>
  <si>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</si>
  <si>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</si>
  <si>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</si>
  <si>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</si>
  <si>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</si>
  <si>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</si>
  <si>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</si>
  <si>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</si>
  <si>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</si>
  <si>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</si>
  <si>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</si>
  <si>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</si>
  <si>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</si>
  <si>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</si>
  <si>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</si>
  <si>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</si>
  <si>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</si>
  <si>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</si>
  <si>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</si>
  <si>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</si>
  <si>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</si>
  <si>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</si>
  <si>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</si>
  <si>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</si>
  <si>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</si>
  <si>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</si>
  <si>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</si>
  <si>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</si>
  <si>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</si>
  <si>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</si>
  <si>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</si>
  <si>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</si>
  <si>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</si>
  <si>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</si>
  <si>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</si>
  <si>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</si>
  <si>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</si>
  <si>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</si>
  <si>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</si>
  <si>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</si>
  <si>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</si>
  <si>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</si>
  <si>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</si>
  <si>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</si>
  <si>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</si>
  <si>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</si>
  <si>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</si>
  <si>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</si>
  <si>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</si>
  <si>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</si>
  <si>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</si>
  <si>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</si>
  <si>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</si>
  <si>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</si>
  <si>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</si>
  <si>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</si>
  <si>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</si>
  <si>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</si>
  <si>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</si>
  <si>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</si>
  <si>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</si>
  <si>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</si>
  <si>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</si>
  <si>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</si>
  <si>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</si>
  <si>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</si>
  <si>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</si>
  <si>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</si>
  <si>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</si>
  <si>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</si>
  <si>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</si>
  <si>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</si>
  <si>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</si>
  <si>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</si>
  <si>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</si>
  <si>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</si>
  <si>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</si>
  <si>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</si>
  <si>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</si>
  <si>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</si>
  <si>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</si>
  <si>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</si>
  <si>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</si>
  <si>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</si>
  <si>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</si>
  <si>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</si>
  <si>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</si>
  <si>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</si>
  <si>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</si>
  <si>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</si>
  <si>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</si>
  <si>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</si>
  <si>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</si>
  <si>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</si>
  <si>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</si>
  <si>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</si>
  <si>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</si>
  <si>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</si>
  <si>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</si>
  <si>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</si>
  <si>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</si>
  <si>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</si>
  <si>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</si>
  <si>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</si>
  <si>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</si>
  <si>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</si>
  <si>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</si>
  <si>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</si>
  <si>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</si>
  <si>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</si>
  <si>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</si>
  <si>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</si>
  <si>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</si>
  <si>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</si>
  <si>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</si>
  <si>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</si>
  <si>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</si>
  <si>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</si>
  <si>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</si>
  <si>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</si>
  <si>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</si>
  <si>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</si>
  <si>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</si>
  <si>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</si>
  <si>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</si>
  <si>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</si>
  <si>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</si>
  <si>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</si>
  <si>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</si>
  <si>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</si>
  <si>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</si>
  <si>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</si>
  <si>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</si>
  <si>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</si>
  <si>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</si>
  <si>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</si>
  <si>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</si>
  <si>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</si>
  <si>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</si>
  <si>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</si>
  <si>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</si>
  <si>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</si>
  <si>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</si>
  <si>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</si>
  <si>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</si>
  <si>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</si>
  <si>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</si>
  <si>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</si>
  <si>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</si>
  <si>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</si>
  <si>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</si>
  <si>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</si>
  <si>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</si>
  <si>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</si>
  <si>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</si>
  <si>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</si>
  <si>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</si>
  <si>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</si>
  <si>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</si>
  <si>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</si>
  <si>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</si>
  <si>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</si>
  <si>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</si>
  <si>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</si>
  <si>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</si>
  <si>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</si>
  <si>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</si>
  <si>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</si>
  <si>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</si>
  <si>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</si>
  <si>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</si>
  <si>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</si>
  <si>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</si>
  <si>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</si>
  <si>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</si>
  <si>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</si>
  <si>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</si>
  <si>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</si>
  <si>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</si>
  <si>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</si>
  <si>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</si>
  <si>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</si>
  <si>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</si>
  <si>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</si>
  <si>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</si>
  <si>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</si>
  <si>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</si>
  <si>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</si>
  <si>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</si>
  <si>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</si>
  <si>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</si>
  <si>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</si>
  <si>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</si>
  <si>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</si>
  <si>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</si>
  <si>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</si>
  <si>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</si>
  <si>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</si>
  <si>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</si>
  <si>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</si>
  <si>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</si>
  <si>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</si>
  <si>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</si>
  <si>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</si>
  <si>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</si>
  <si>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</si>
  <si>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</si>
  <si>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</si>
  <si>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</si>
  <si>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</si>
  <si>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</si>
  <si>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</si>
  <si>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</si>
  <si>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</si>
  <si>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</si>
  <si>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</si>
  <si>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</si>
  <si>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</si>
  <si>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</si>
  <si>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</si>
  <si>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</si>
  <si>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</si>
  <si>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</si>
  <si>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</si>
  <si>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</si>
  <si>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</si>
  <si>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</si>
  <si>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</si>
  <si>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</si>
  <si>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</si>
  <si>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</si>
  <si>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</si>
  <si>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</si>
  <si>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</si>
  <si>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</si>
  <si>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</si>
  <si>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</si>
  <si>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</si>
  <si>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</si>
  <si>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</si>
  <si>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</si>
  <si>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</si>
  <si>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</si>
  <si>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</si>
  <si>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</si>
  <si>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</si>
  <si>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</si>
  <si>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</si>
  <si>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</si>
  <si>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</si>
  <si>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</si>
  <si>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</si>
  <si>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</si>
  <si>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</si>
  <si>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</si>
  <si>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</si>
  <si>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</si>
  <si>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</si>
  <si>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</si>
  <si>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</si>
  <si>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</si>
  <si>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</si>
  <si>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</si>
  <si>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</si>
  <si>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</si>
  <si>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</si>
  <si>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</si>
  <si>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</si>
  <si>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</si>
  <si>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</si>
  <si>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</si>
  <si>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</si>
  <si>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</si>
  <si>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</si>
  <si>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</si>
  <si>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</si>
  <si>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</si>
  <si>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</si>
  <si>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</si>
  <si>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</si>
  <si>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</si>
  <si>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</si>
  <si>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</si>
  <si>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</si>
  <si>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</si>
  <si>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</si>
  <si>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</si>
  <si>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</si>
  <si>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</si>
  <si>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</si>
  <si>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</si>
  <si>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</si>
  <si>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</si>
  <si>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</si>
  <si>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</si>
  <si>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</si>
  <si>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</si>
  <si>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</si>
  <si>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</si>
  <si>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</si>
  <si>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</si>
  <si>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</si>
  <si>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</si>
  <si>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</si>
  <si>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</si>
  <si>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</si>
  <si>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</si>
  <si>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</si>
  <si>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</si>
  <si>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</si>
  <si>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</si>
  <si>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</si>
  <si>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</si>
  <si>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</si>
  <si>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</si>
  <si>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</si>
  <si>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</si>
  <si>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</si>
  <si>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</si>
  <si>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</si>
  <si>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</si>
  <si>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</si>
  <si>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</si>
  <si>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</si>
  <si>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</si>
  <si>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</si>
  <si>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</si>
  <si>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</si>
  <si>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</si>
  <si>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</si>
  <si>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</si>
  <si>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</si>
  <si>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</si>
  <si>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</si>
  <si>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</si>
  <si>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</si>
  <si>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</si>
  <si>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</si>
  <si>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</si>
  <si>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</si>
  <si>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</si>
  <si>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</si>
  <si>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</si>
  <si>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</si>
  <si>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</si>
  <si>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</si>
  <si>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</si>
  <si>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</si>
  <si>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</si>
  <si>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</si>
  <si>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</si>
  <si>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</si>
  <si>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</si>
  <si>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</si>
  <si>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</si>
  <si>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</si>
  <si>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</si>
  <si>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</si>
  <si>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</si>
  <si>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</si>
  <si>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</si>
  <si>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</si>
  <si>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</si>
  <si>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</si>
  <si>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</si>
  <si>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</si>
  <si>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</si>
  <si>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</si>
  <si>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</si>
  <si>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</si>
  <si>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</si>
  <si>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</si>
  <si>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</si>
  <si>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</si>
  <si>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</si>
  <si>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</si>
  <si>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</si>
  <si>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</si>
  <si>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</si>
  <si>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</si>
  <si>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</si>
  <si>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</si>
  <si>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</si>
  <si>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</si>
  <si>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</si>
  <si>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</si>
  <si>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</si>
  <si>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</si>
  <si>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</si>
  <si>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</si>
  <si>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</si>
  <si>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</si>
  <si>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</si>
  <si>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</si>
  <si>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</si>
  <si>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</si>
  <si>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</si>
  <si>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</si>
  <si>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</si>
  <si>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</si>
  <si>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</si>
  <si>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</si>
  <si>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</si>
  <si>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</si>
  <si>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</si>
  <si>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</si>
  <si>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</si>
  <si>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</si>
  <si>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</si>
  <si>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</si>
  <si>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</si>
  <si>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</si>
  <si>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</si>
  <si>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</si>
  <si>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</si>
  <si>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</si>
  <si>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</si>
  <si>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</si>
  <si>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</si>
  <si>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</si>
  <si>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</si>
  <si>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</si>
  <si>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</si>
  <si>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</si>
  <si>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</si>
  <si>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</si>
  <si>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</si>
  <si>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</si>
  <si>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</si>
  <si>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</si>
  <si>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</si>
  <si>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</si>
  <si>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</si>
  <si>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</si>
  <si>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</si>
  <si>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</si>
  <si>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</si>
  <si>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</si>
  <si>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</si>
  <si>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</si>
  <si>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</si>
  <si>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</si>
  <si>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</si>
  <si>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</si>
  <si>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</si>
  <si>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</si>
  <si>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</si>
  <si>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</si>
  <si>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</si>
  <si>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</si>
  <si>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</si>
  <si>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</si>
  <si>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</si>
  <si>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</si>
  <si>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</si>
  <si>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</si>
  <si>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</si>
  <si>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</si>
  <si>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</si>
  <si>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</si>
  <si>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</si>
  <si>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</si>
  <si>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</si>
  <si>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</si>
  <si>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</si>
  <si>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</si>
  <si>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</si>
  <si>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</si>
  <si>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</si>
  <si>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</si>
  <si>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</si>
  <si>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</si>
  <si>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</si>
  <si>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</si>
  <si>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</si>
  <si>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</si>
  <si>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</si>
  <si>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</si>
  <si>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</si>
  <si>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</si>
  <si>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</si>
  <si>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</si>
  <si>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</si>
  <si>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</si>
  <si>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</si>
  <si>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</si>
  <si>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</si>
  <si>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</si>
  <si>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</si>
  <si>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</si>
  <si>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</si>
  <si>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</si>
  <si>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</si>
  <si>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</si>
  <si>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</si>
  <si>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</si>
  <si>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</si>
  <si>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</si>
  <si>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</si>
  <si>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</si>
  <si>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</si>
  <si>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</si>
  <si>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</si>
  <si>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</si>
  <si>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</si>
  <si>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</si>
  <si>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</si>
  <si>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</si>
  <si>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</si>
  <si>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</si>
  <si>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</si>
  <si>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</si>
  <si>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</si>
  <si>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</si>
  <si>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</si>
  <si>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</si>
  <si>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</si>
  <si>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</si>
  <si>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</si>
  <si>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</si>
  <si>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</si>
  <si>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</si>
  <si>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</si>
  <si>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</si>
  <si>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</si>
  <si>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</si>
  <si>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</si>
  <si>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</si>
  <si>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</si>
  <si>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</si>
  <si>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</si>
  <si>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</si>
  <si>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</si>
  <si>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</si>
  <si>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</si>
  <si>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</si>
  <si>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</si>
  <si>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</si>
  <si>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</si>
  <si>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</si>
  <si>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</si>
  <si>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</si>
  <si>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</si>
  <si>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</si>
  <si>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</si>
  <si>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</si>
  <si>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</si>
  <si>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</si>
  <si>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</si>
  <si>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</si>
  <si>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</si>
  <si>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</si>
  <si>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</si>
  <si>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</si>
  <si>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</si>
  <si>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</si>
  <si>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</si>
  <si>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</si>
  <si>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</si>
  <si>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</si>
  <si>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</si>
  <si>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</si>
  <si>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</si>
  <si>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</si>
  <si>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</si>
  <si>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</si>
  <si>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</si>
  <si>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</si>
  <si>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</si>
  <si>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</si>
  <si>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</si>
  <si>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</si>
  <si>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</si>
  <si>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</si>
  <si>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</si>
  <si>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</si>
  <si>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</si>
  <si>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</si>
  <si>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</si>
  <si>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</si>
  <si>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</si>
  <si>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</si>
  <si>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</si>
  <si>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</si>
  <si>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</si>
  <si>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</si>
  <si>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</si>
  <si>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</si>
  <si>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</si>
  <si>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</si>
  <si>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</si>
  <si>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</si>
  <si>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</si>
  <si>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</si>
  <si>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</si>
  <si>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</si>
  <si>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</si>
  <si>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</si>
  <si>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</si>
  <si>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</si>
  <si>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</si>
  <si>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</si>
  <si>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</si>
  <si>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</si>
  <si>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</si>
  <si>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</si>
  <si>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</si>
  <si>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</si>
  <si>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</si>
  <si>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</si>
  <si>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</si>
  <si>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</si>
  <si>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</si>
  <si>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</si>
  <si>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</si>
  <si>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</si>
  <si>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</si>
  <si>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</si>
  <si>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</si>
  <si>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</si>
  <si>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</si>
  <si>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</si>
  <si>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</si>
  <si>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</si>
  <si>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</si>
  <si>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</si>
  <si>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</si>
  <si>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</si>
  <si>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</si>
  <si>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</si>
  <si>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</si>
  <si>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</si>
  <si>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</si>
  <si>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</si>
  <si>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</si>
  <si>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</si>
  <si>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</si>
  <si>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</si>
  <si>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</si>
  <si>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</si>
  <si>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</si>
  <si>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</si>
  <si>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</si>
  <si>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</si>
  <si>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</si>
  <si>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</si>
  <si>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</si>
  <si>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</si>
  <si>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</si>
  <si>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</si>
  <si>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</si>
  <si>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</si>
  <si>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</si>
  <si>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</si>
  <si>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</si>
  <si>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</si>
  <si>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</si>
  <si>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</si>
  <si>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</si>
  <si>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</si>
  <si>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</si>
  <si>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</si>
  <si>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</si>
  <si>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</si>
  <si>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</si>
  <si>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</si>
  <si>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</si>
  <si>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</si>
  <si>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</si>
  <si>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</si>
  <si>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</si>
  <si>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</si>
  <si>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</si>
  <si>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</si>
  <si>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</si>
  <si>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</si>
  <si>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</si>
  <si>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</si>
  <si>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</si>
  <si>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</si>
  <si>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</si>
  <si>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</si>
  <si>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</si>
  <si>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</si>
  <si>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</si>
  <si>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</si>
  <si>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</si>
  <si>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</si>
  <si>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</si>
  <si>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</si>
  <si>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</si>
  <si>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</si>
  <si>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</si>
  <si>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</si>
  <si>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</si>
  <si>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</si>
  <si>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</si>
  <si>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</si>
  <si>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</si>
  <si>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</si>
  <si>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</si>
  <si>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</si>
  <si>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</si>
  <si>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</si>
  <si>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</si>
  <si>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</si>
  <si>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</si>
  <si>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</si>
  <si>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</si>
  <si>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</si>
  <si>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</si>
  <si>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</si>
  <si>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</si>
  <si>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</si>
  <si>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</si>
  <si>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</si>
  <si>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</si>
  <si>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</si>
  <si>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</si>
  <si>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</si>
  <si>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</si>
  <si>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</si>
  <si>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</si>
  <si>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</si>
  <si>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</si>
  <si>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</si>
  <si>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</si>
  <si>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</si>
  <si>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</si>
  <si>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</si>
  <si>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</si>
  <si>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</si>
  <si>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</si>
  <si>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</si>
  <si>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</si>
  <si>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</si>
  <si>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</si>
  <si>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</si>
  <si>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</si>
  <si>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</si>
  <si>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</si>
  <si>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</si>
  <si>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</si>
  <si>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</si>
  <si>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</si>
  <si>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</si>
  <si>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</si>
  <si>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</si>
  <si>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</si>
  <si>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</si>
  <si>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</si>
  <si>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</si>
  <si>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</si>
  <si>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</si>
  <si>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</si>
  <si>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</si>
  <si>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</si>
  <si>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</si>
  <si>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</si>
  <si>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</si>
  <si>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</si>
  <si>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</si>
  <si>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</si>
  <si>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</si>
  <si>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</si>
  <si>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</si>
  <si>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</si>
  <si>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</si>
  <si>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</si>
  <si>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</si>
  <si>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</si>
  <si>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</si>
  <si>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</si>
  <si>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</si>
  <si>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</si>
  <si>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</si>
  <si>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</si>
  <si>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</si>
  <si>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</si>
  <si>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</si>
  <si>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</si>
  <si>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</si>
  <si>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</si>
  <si>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</si>
  <si>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</si>
  <si>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</si>
  <si>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</si>
  <si>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</si>
  <si>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</si>
  <si>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</si>
  <si>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</si>
  <si>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</si>
  <si>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</si>
  <si>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</si>
  <si>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</si>
  <si>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</si>
  <si>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</si>
  <si>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</si>
  <si>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</si>
  <si>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</si>
  <si>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</si>
  <si>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</si>
  <si>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</si>
  <si>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</si>
  <si>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</si>
  <si>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</si>
  <si>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</si>
  <si>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</si>
  <si>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</si>
  <si>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</si>
  <si>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</si>
  <si>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</si>
  <si>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</si>
  <si>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</si>
  <si>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</si>
  <si>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</si>
  <si>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</si>
  <si>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</si>
  <si>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</si>
  <si>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</si>
  <si>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</si>
  <si>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</si>
  <si>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</si>
  <si>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</si>
  <si>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</si>
  <si>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</si>
  <si>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</si>
  <si>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</si>
  <si>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</si>
  <si>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</si>
  <si>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</si>
  <si>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</si>
  <si>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</si>
  <si>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</si>
  <si>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</si>
  <si>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</si>
  <si>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</si>
  <si>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</si>
  <si>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</si>
  <si>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</si>
  <si>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</si>
  <si>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</si>
  <si>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</si>
  <si>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</si>
  <si>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</si>
  <si>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</si>
  <si>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</si>
  <si>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</si>
  <si>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</si>
  <si>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</si>
  <si>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</si>
  <si>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</si>
  <si>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</si>
  <si>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</si>
  <si>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</si>
  <si>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</si>
  <si>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</si>
  <si>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</si>
  <si>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</si>
  <si>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</si>
  <si>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</si>
  <si>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</si>
  <si>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</si>
  <si>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</si>
  <si>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</si>
  <si>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</si>
  <si>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</si>
  <si>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</si>
  <si>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</si>
  <si>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</si>
  <si>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</si>
  <si>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</si>
  <si>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</si>
  <si>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</si>
  <si>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</si>
  <si>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</si>
  <si>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</si>
  <si>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</si>
  <si>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</si>
  <si>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</si>
  <si>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</si>
  <si>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</si>
  <si>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</si>
  <si>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</si>
  <si>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</si>
  <si>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</si>
  <si>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</si>
  <si>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</si>
  <si>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</si>
  <si>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</si>
  <si>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</si>
  <si>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</si>
  <si>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</si>
  <si>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</si>
  <si>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</si>
  <si>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</si>
  <si>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</si>
  <si>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</si>
  <si>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</si>
  <si>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</si>
  <si>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</si>
  <si>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</si>
  <si>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</si>
  <si>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</si>
  <si>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</si>
  <si>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</si>
  <si>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</si>
  <si>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</si>
  <si>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</si>
  <si>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</si>
  <si>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</si>
  <si>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</si>
  <si>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</si>
  <si>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</si>
  <si>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</si>
  <si>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</si>
  <si>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</si>
  <si>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</si>
  <si>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</si>
  <si>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</si>
  <si>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</si>
  <si>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</si>
  <si>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</si>
  <si>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</si>
  <si>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</si>
  <si>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</si>
  <si>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</si>
  <si>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</si>
  <si>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</si>
  <si>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</si>
  <si>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</si>
  <si>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</si>
  <si>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</si>
  <si>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</si>
  <si>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</si>
  <si>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</si>
  <si>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</si>
  <si>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</si>
  <si>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</si>
  <si>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</si>
  <si>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</si>
  <si>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</si>
  <si>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</si>
  <si>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</si>
  <si>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</si>
  <si>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</si>
  <si>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</si>
  <si>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</si>
  <si>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</si>
  <si>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</si>
  <si>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</si>
  <si>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</si>
  <si>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</si>
  <si>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</si>
  <si>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</si>
  <si>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</si>
  <si>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</si>
  <si>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</si>
  <si>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</si>
  <si>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</si>
  <si>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</si>
  <si>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</si>
  <si>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</si>
  <si>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</si>
  <si>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</si>
  <si>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</si>
  <si>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</si>
  <si>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</si>
  <si>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</si>
  <si>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</si>
  <si>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</si>
  <si>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</si>
  <si>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</si>
  <si>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</si>
  <si>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</si>
  <si>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</si>
  <si>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</si>
  <si>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</si>
  <si>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</si>
  <si>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</si>
  <si>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</si>
  <si>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</si>
  <si>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</si>
  <si>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</si>
  <si>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</si>
  <si>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</si>
  <si>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</si>
  <si>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</si>
  <si>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</si>
  <si>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</si>
  <si>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</si>
  <si>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</si>
  <si>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</si>
  <si>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</si>
  <si>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</si>
  <si>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</si>
  <si>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</si>
  <si>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</si>
  <si>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</si>
  <si>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</si>
  <si>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</si>
  <si>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</si>
  <si>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</si>
  <si>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</si>
  <si>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</si>
  <si>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</si>
  <si>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</si>
  <si>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</si>
  <si>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</si>
  <si>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</si>
  <si>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</si>
  <si>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</si>
  <si>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</si>
  <si>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</si>
  <si>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</si>
  <si>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</si>
  <si>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</si>
  <si>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</si>
  <si>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</si>
  <si>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</si>
  <si>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</si>
  <si>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</si>
  <si>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</si>
  <si>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</si>
  <si>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</si>
  <si>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</si>
  <si>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</si>
  <si>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</si>
  <si>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</si>
  <si>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</si>
  <si>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</si>
  <si>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</si>
  <si>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</si>
  <si>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</si>
  <si>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</si>
  <si>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</si>
  <si>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</si>
  <si>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</si>
  <si>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</si>
  <si>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</si>
  <si>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</si>
  <si>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</si>
  <si>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</si>
  <si>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</si>
  <si>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</si>
  <si>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</si>
  <si>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</si>
  <si>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</si>
  <si>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</si>
  <si>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</si>
  <si>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</si>
  <si>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</si>
  <si>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</si>
  <si>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</si>
  <si>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</si>
  <si>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</si>
  <si>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</si>
  <si>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</si>
  <si>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</si>
  <si>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</si>
  <si>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</si>
  <si>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</si>
  <si>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</si>
  <si>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</si>
  <si>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</si>
  <si>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</si>
  <si>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</si>
  <si>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</si>
  <si>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</si>
  <si>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</si>
  <si>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</si>
  <si>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</si>
  <si>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</si>
  <si>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</si>
  <si>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</si>
  <si>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</si>
  <si>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</si>
  <si>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</si>
  <si>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</si>
  <si>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</si>
  <si>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</si>
  <si>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</si>
  <si>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</si>
  <si>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</si>
  <si>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</si>
  <si>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</si>
  <si>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</si>
  <si>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</si>
  <si>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</si>
  <si>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</si>
  <si>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</si>
  <si>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</si>
  <si>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</si>
  <si>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</si>
  <si>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</si>
  <si>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</si>
  <si>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</si>
  <si>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</si>
  <si>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</si>
  <si>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</si>
  <si>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</si>
  <si>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</si>
  <si>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</si>
  <si>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</si>
  <si>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</si>
  <si>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</si>
  <si>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</si>
  <si>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</si>
  <si>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</si>
  <si>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</si>
  <si>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</si>
  <si>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</si>
  <si>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</si>
  <si>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</si>
  <si>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</si>
  <si>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</si>
  <si>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</si>
  <si>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</si>
  <si>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</si>
  <si>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</si>
  <si>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</si>
  <si>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</si>
  <si>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</si>
  <si>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</si>
  <si>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</si>
  <si>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</si>
  <si>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</si>
  <si>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</si>
  <si>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</si>
  <si>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</si>
  <si>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</si>
  <si>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</si>
  <si>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</si>
  <si>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</si>
  <si>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</si>
  <si>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</si>
  <si>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</si>
  <si>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</si>
  <si>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</si>
  <si>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</si>
  <si>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</si>
  <si>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</si>
  <si>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</si>
  <si>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</si>
  <si>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</si>
  <si>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</si>
  <si>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</si>
  <si>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</si>
  <si>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</si>
  <si>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</si>
  <si>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</si>
  <si>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</si>
  <si>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</si>
  <si>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</si>
  <si>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</si>
  <si>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</si>
  <si>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</si>
  <si>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</si>
  <si>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</si>
  <si>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</si>
  <si>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</si>
  <si>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</si>
  <si>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</si>
  <si>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</si>
  <si>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</si>
  <si>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</si>
  <si>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</si>
  <si>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</si>
  <si>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</si>
  <si>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</si>
  <si>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</si>
  <si>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</si>
  <si>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</si>
  <si>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</si>
  <si>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</si>
  <si>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</si>
  <si>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</si>
  <si>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</si>
  <si>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</si>
  <si>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</si>
  <si>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</si>
  <si>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</si>
  <si>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</si>
  <si>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</si>
  <si>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</si>
  <si>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</si>
  <si>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</si>
  <si>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</si>
  <si>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</si>
  <si>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</si>
  <si>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</si>
  <si>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</si>
  <si>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</si>
  <si>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</si>
  <si>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</si>
  <si>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</si>
  <si>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</si>
  <si>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</si>
  <si>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</si>
  <si>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</si>
  <si>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</si>
  <si>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</si>
  <si>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</si>
  <si>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</si>
  <si>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</si>
  <si>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</si>
  <si>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</si>
  <si>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</si>
  <si>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</si>
  <si>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</si>
  <si>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</si>
  <si>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</si>
  <si>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</si>
  <si>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</si>
  <si>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</si>
  <si>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</si>
  <si>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</si>
  <si>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</si>
  <si>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</si>
  <si>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</si>
  <si>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</si>
  <si>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</si>
  <si>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</si>
  <si>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</si>
  <si>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</si>
  <si>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</si>
  <si>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</si>
  <si>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</si>
  <si>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</si>
  <si>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</si>
  <si>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</si>
  <si>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</si>
  <si>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</si>
  <si>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</si>
  <si>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</si>
  <si>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</si>
  <si>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</si>
  <si>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</si>
  <si>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</si>
  <si>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</si>
  <si>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</si>
  <si>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</si>
  <si>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</si>
  <si>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</si>
  <si>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</si>
  <si>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</si>
  <si>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</si>
  <si>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</si>
  <si>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</si>
  <si>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</si>
  <si>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</si>
  <si>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</si>
  <si>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</si>
  <si>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</si>
  <si>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</si>
  <si>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</si>
  <si>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</si>
  <si>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</si>
  <si>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</si>
  <si>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</si>
  <si>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</si>
  <si>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</si>
  <si>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</si>
  <si>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</si>
  <si>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</si>
  <si>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</si>
  <si>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</si>
  <si>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</si>
  <si>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</si>
  <si>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</si>
  <si>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</si>
  <si>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</si>
  <si>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</si>
  <si>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</si>
  <si>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</si>
  <si>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</si>
  <si>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</si>
  <si>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</si>
  <si>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</si>
  <si>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</si>
  <si>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</si>
  <si>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</si>
  <si>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</si>
  <si>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</si>
  <si>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</si>
  <si>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</si>
  <si>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</si>
  <si>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</si>
  <si>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</si>
  <si>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</si>
  <si>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</si>
  <si>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</si>
  <si>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</si>
  <si>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</si>
  <si>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</si>
  <si>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</si>
  <si>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</si>
  <si>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</si>
  <si>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</si>
  <si>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</si>
  <si>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</si>
  <si>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</si>
  <si>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</si>
  <si>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</si>
  <si>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</si>
  <si>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</si>
  <si>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</si>
  <si>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</si>
  <si>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</si>
  <si>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</si>
  <si>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</si>
  <si>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</si>
  <si>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</si>
  <si>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</si>
  <si>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</si>
  <si>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</si>
  <si>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</si>
  <si>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</si>
  <si>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</si>
  <si>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</si>
  <si>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</si>
  <si>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</si>
  <si>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</si>
  <si>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</si>
  <si>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</si>
  <si>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</si>
  <si>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</si>
  <si>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</si>
  <si>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</si>
  <si>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</si>
  <si>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</si>
  <si>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</si>
  <si>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</si>
  <si>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</si>
  <si>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</si>
  <si>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</si>
  <si>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</si>
  <si>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</si>
  <si>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</si>
  <si>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</si>
  <si>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</si>
  <si>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</si>
  <si>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</si>
  <si>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</si>
  <si>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</si>
  <si>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</si>
  <si>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</si>
  <si>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</si>
  <si>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</si>
  <si>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</si>
  <si>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</si>
  <si>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</si>
  <si>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</si>
  <si>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</si>
  <si>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</si>
  <si>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</si>
  <si>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</si>
  <si>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</si>
  <si>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</si>
  <si>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</si>
  <si>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</si>
  <si>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</si>
  <si>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</si>
  <si>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</si>
  <si>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</si>
  <si>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</si>
  <si>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</si>
  <si>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</si>
  <si>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</si>
  <si>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</si>
  <si>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</si>
  <si>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</si>
  <si>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</si>
  <si>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</si>
  <si>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</si>
  <si>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</si>
  <si>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</si>
  <si>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</si>
  <si>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</si>
  <si>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</si>
  <si>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</si>
  <si>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</si>
  <si>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</si>
  <si>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</si>
  <si>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</si>
  <si>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</si>
  <si>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</si>
  <si>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</si>
  <si>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</si>
  <si>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</si>
  <si>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</si>
  <si>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</si>
  <si>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</si>
  <si>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</si>
  <si>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</si>
  <si>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</si>
  <si>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</si>
  <si>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</si>
  <si>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</si>
  <si>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</si>
  <si>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</si>
  <si>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</si>
  <si>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</si>
  <si>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</si>
  <si>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</si>
  <si>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</si>
  <si>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</si>
  <si>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</si>
  <si>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</si>
  <si>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</si>
  <si>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</si>
  <si>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</si>
  <si>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</si>
  <si>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</si>
  <si>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</si>
  <si>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</si>
  <si>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</si>
  <si>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</si>
  <si>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</si>
  <si>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</si>
  <si>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</si>
  <si>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</si>
  <si>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</si>
  <si>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</si>
  <si>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</si>
  <si>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</si>
  <si>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</si>
  <si>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</si>
  <si>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</si>
  <si>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</si>
  <si>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</si>
  <si>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</si>
  <si>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</si>
  <si>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</si>
  <si>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</si>
  <si>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</si>
  <si>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</si>
  <si>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</si>
  <si>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</si>
  <si>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</si>
  <si>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</si>
  <si>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</si>
  <si>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</si>
  <si>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</si>
  <si>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</si>
  <si>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</si>
  <si>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</si>
  <si>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</si>
  <si>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</si>
  <si>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</si>
  <si>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</si>
  <si>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</si>
  <si>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</si>
  <si>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</si>
  <si>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</si>
  <si>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</si>
  <si>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</si>
  <si>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</si>
  <si>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</si>
  <si>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</si>
  <si>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</si>
  <si>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</si>
  <si>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</si>
  <si>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</si>
  <si>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</si>
  <si>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</si>
  <si>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</si>
  <si>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</si>
  <si>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</si>
  <si>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</si>
  <si>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</si>
  <si>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</si>
  <si>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</si>
  <si>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</si>
  <si>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</si>
  <si>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</si>
  <si>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</si>
  <si>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</si>
  <si>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</si>
  <si>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</si>
  <si>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</si>
  <si>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</si>
  <si>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</si>
  <si>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</si>
  <si>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</si>
  <si>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</si>
  <si>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</si>
  <si>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</si>
  <si>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</si>
  <si>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</si>
  <si>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</si>
  <si>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</si>
  <si>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</si>
  <si>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</si>
  <si>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</si>
  <si>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</si>
  <si>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</si>
  <si>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</si>
  <si>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</si>
  <si>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</si>
  <si>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</si>
  <si>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</si>
  <si>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</si>
  <si>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</si>
  <si>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</si>
  <si>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</si>
  <si>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</si>
  <si>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</si>
  <si>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</si>
  <si>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</si>
  <si>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</si>
  <si>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</si>
  <si>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</si>
  <si>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</si>
  <si>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</si>
  <si>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</si>
  <si>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</si>
  <si>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</si>
  <si>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</si>
  <si>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</si>
  <si>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</si>
  <si>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</si>
  <si>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</si>
  <si>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</si>
  <si>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</si>
  <si>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</si>
  <si>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</si>
  <si>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</si>
  <si>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</si>
  <si>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</si>
  <si>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</si>
  <si>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</si>
  <si>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</si>
  <si>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</si>
  <si>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</si>
  <si>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</si>
  <si>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</si>
  <si>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</si>
  <si>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</si>
  <si>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</si>
  <si>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</si>
  <si>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</si>
  <si>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</si>
  <si>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</si>
  <si>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</si>
  <si>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</si>
  <si>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</si>
  <si>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</si>
  <si>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</si>
  <si>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</si>
  <si>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</si>
  <si>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</si>
  <si>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</si>
  <si>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</si>
  <si>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</si>
  <si>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</si>
  <si>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</si>
  <si>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</si>
  <si>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</si>
  <si>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</si>
  <si>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</si>
  <si>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</si>
  <si>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</si>
  <si>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</si>
  <si>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</si>
  <si>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</si>
  <si>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</si>
  <si>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</si>
  <si>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</si>
  <si>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</si>
  <si>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</si>
  <si>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</si>
  <si>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</si>
  <si>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</si>
  <si>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</si>
  <si>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</si>
  <si>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</si>
  <si>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</si>
  <si>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</si>
  <si>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</si>
  <si>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</si>
  <si>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</si>
  <si>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</si>
  <si>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</si>
  <si>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</si>
  <si>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</si>
  <si>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</si>
  <si>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</si>
  <si>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</si>
  <si>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</si>
  <si>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</si>
  <si>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</si>
  <si>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</si>
  <si>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</si>
  <si>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</si>
  <si>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</si>
  <si>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</si>
  <si>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</si>
  <si>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</si>
  <si>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</si>
  <si>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</si>
  <si>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</si>
  <si>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</si>
  <si>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</si>
  <si>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</si>
  <si>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</si>
  <si>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</si>
  <si>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</si>
  <si>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</si>
  <si>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</si>
  <si>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</si>
  <si>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</si>
  <si>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</si>
  <si>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</si>
  <si>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</si>
  <si>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</si>
  <si>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</si>
  <si>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</si>
  <si>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</si>
  <si>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</si>
  <si>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</si>
  <si>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</si>
  <si>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</si>
  <si>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</si>
  <si>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</si>
  <si>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</si>
  <si>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</si>
  <si>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</si>
  <si>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</si>
  <si>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</si>
  <si>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</si>
  <si>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</si>
  <si>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</si>
  <si>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</si>
  <si>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</si>
  <si>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</si>
  <si>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</si>
  <si>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</si>
  <si>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</si>
  <si>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</si>
  <si>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</si>
  <si>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</si>
  <si>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</si>
  <si>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</si>
  <si>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</si>
  <si>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</si>
  <si>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</si>
  <si>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</si>
  <si>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</si>
  <si>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</si>
  <si>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</si>
  <si>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</si>
  <si>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</si>
  <si>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</si>
  <si>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</si>
  <si>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</si>
  <si>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</si>
  <si>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</si>
  <si>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</si>
  <si>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</si>
  <si>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</si>
  <si>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</si>
  <si>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</si>
  <si>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</si>
  <si>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</si>
  <si>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</si>
  <si>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</si>
  <si>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</si>
  <si>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</si>
  <si>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</si>
  <si>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</si>
  <si>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</si>
  <si>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</si>
  <si>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</si>
  <si>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</si>
  <si>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</si>
  <si>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</si>
  <si>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</si>
  <si>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</si>
  <si>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</si>
  <si>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</si>
  <si>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</si>
  <si>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</si>
  <si>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</si>
  <si>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</si>
  <si>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</si>
  <si>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</si>
  <si>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</si>
  <si>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</si>
  <si>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</si>
  <si>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</si>
  <si>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</si>
  <si>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</si>
  <si>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</si>
  <si>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</si>
  <si>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</si>
  <si>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</si>
  <si>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</si>
  <si>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</si>
  <si>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</si>
  <si>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</si>
  <si>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</si>
  <si>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</si>
  <si>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</si>
  <si>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</si>
  <si>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</si>
  <si>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</si>
  <si>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</si>
  <si>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</si>
  <si>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</si>
  <si>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</si>
  <si>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</si>
  <si>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</si>
  <si>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</si>
  <si>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</si>
  <si>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</si>
  <si>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</si>
  <si>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</si>
  <si>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</si>
  <si>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</si>
  <si>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</si>
  <si>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</si>
  <si>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</si>
  <si>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</si>
  <si>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</si>
  <si>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</si>
  <si>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</si>
  <si>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</si>
  <si>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</si>
  <si>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</si>
  <si>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</si>
  <si>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</si>
  <si>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</si>
  <si>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</si>
  <si>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</si>
  <si>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</si>
  <si>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</si>
  <si>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</si>
  <si>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</si>
  <si>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</si>
  <si>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</si>
  <si>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</si>
  <si>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</si>
  <si>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</si>
  <si>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</si>
  <si>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</si>
  <si>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</si>
  <si>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</si>
  <si>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</si>
  <si>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</si>
  <si>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</si>
  <si>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</si>
  <si>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</si>
  <si>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</si>
  <si>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</si>
  <si>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</si>
  <si>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</si>
  <si>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</si>
  <si>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</si>
  <si>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</si>
  <si>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</si>
  <si>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</si>
  <si>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</si>
  <si>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</si>
  <si>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</si>
  <si>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</si>
  <si>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</si>
  <si>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</si>
  <si>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</si>
  <si>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</si>
  <si>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</si>
  <si>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</si>
  <si>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</si>
  <si>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</si>
  <si>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</si>
  <si>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</si>
  <si>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</si>
  <si>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</si>
  <si>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</si>
  <si>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</si>
  <si>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</si>
  <si>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</si>
  <si>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</si>
  <si>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</si>
  <si>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</si>
  <si>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</si>
  <si>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</si>
  <si>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</si>
  <si>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</si>
  <si>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</si>
  <si>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</si>
  <si>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</si>
  <si>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</si>
  <si>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</si>
  <si>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</si>
  <si>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</si>
  <si>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</si>
  <si>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</si>
  <si>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</si>
  <si>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</si>
  <si>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</si>
  <si>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</si>
  <si>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</si>
  <si>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</si>
  <si>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</si>
  <si>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</si>
  <si>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</si>
  <si>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</si>
  <si>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</si>
  <si>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</si>
  <si>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</si>
  <si>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</si>
  <si>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</si>
  <si>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</si>
  <si>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</si>
  <si>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</si>
  <si>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</si>
  <si>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</si>
  <si>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</si>
  <si>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</si>
  <si>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</si>
  <si>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</si>
  <si>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</si>
  <si>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</si>
  <si>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</si>
  <si>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</si>
  <si>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</si>
  <si>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</si>
  <si>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</si>
  <si>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</si>
  <si>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</si>
  <si>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</si>
  <si>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</si>
  <si>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</si>
  <si>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</si>
  <si>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</si>
  <si>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</si>
  <si>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</si>
  <si>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</si>
  <si>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</si>
  <si>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</si>
  <si>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</si>
  <si>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</si>
  <si>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</si>
  <si>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</si>
  <si>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</si>
  <si>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</si>
  <si>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</si>
  <si>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</si>
  <si>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</si>
  <si>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</si>
  <si>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</si>
  <si>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</si>
  <si>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</si>
  <si>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</si>
  <si>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</si>
  <si>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</si>
  <si>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</si>
  <si>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</si>
  <si>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</si>
  <si>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</si>
  <si>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</si>
  <si>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</si>
  <si>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</si>
  <si>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</si>
  <si>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</si>
  <si>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</si>
  <si>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</si>
  <si>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</si>
  <si>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</si>
  <si>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</si>
  <si>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</si>
  <si>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</si>
  <si>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</si>
  <si>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</si>
  <si>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</si>
  <si>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</si>
  <si>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</si>
  <si>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</si>
  <si>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</si>
  <si>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</si>
  <si>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</si>
  <si>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</si>
  <si>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</si>
  <si>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</si>
  <si>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</si>
  <si>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</si>
  <si>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</si>
  <si>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</si>
  <si>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</si>
  <si>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</si>
  <si>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</si>
  <si>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</si>
  <si>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</si>
  <si>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</si>
  <si>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</si>
  <si>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</si>
  <si>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</si>
  <si>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</si>
  <si>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</si>
  <si>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</si>
  <si>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</si>
  <si>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</si>
  <si>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</si>
  <si>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</si>
  <si>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</si>
  <si>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</si>
  <si>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</si>
  <si>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</si>
  <si>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</si>
  <si>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</si>
  <si>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</si>
  <si>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</si>
  <si>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</si>
  <si>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</si>
  <si>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</si>
  <si>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</si>
  <si>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</si>
  <si>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</si>
  <si>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</si>
  <si>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</si>
  <si>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</si>
  <si>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</si>
  <si>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</si>
  <si>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</si>
  <si>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</si>
  <si>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</si>
  <si>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</si>
  <si>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</si>
  <si>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</si>
  <si>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</si>
  <si>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</si>
  <si>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</si>
  <si>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</si>
  <si>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</si>
  <si>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</si>
  <si>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</si>
  <si>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</si>
  <si>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</si>
  <si>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</si>
  <si>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</si>
  <si>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</si>
  <si>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</si>
  <si>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</si>
  <si>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</si>
  <si>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</si>
  <si>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</si>
  <si>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</si>
  <si>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</si>
  <si>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</si>
  <si>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</si>
  <si>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</si>
  <si>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</si>
  <si>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</si>
  <si>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</si>
  <si>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</si>
  <si>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</si>
  <si>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</si>
  <si>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</si>
  <si>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</si>
  <si>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</si>
  <si>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</si>
  <si>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</si>
  <si>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</si>
  <si>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</si>
  <si>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</si>
  <si>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</si>
  <si>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</si>
  <si>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</si>
  <si>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</si>
  <si>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</si>
  <si>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</si>
  <si>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</si>
  <si>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</si>
  <si>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</si>
  <si>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</si>
  <si>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</si>
  <si>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</si>
  <si>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</si>
  <si>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</si>
  <si>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</si>
  <si>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</si>
  <si>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</si>
  <si>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</si>
  <si>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</si>
  <si>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</si>
  <si>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</si>
  <si>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</si>
  <si>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</si>
  <si>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</si>
  <si>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</si>
  <si>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</si>
  <si>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</si>
  <si>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</si>
  <si>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</si>
  <si>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</si>
  <si>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</si>
  <si>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</si>
  <si>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</si>
  <si>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</si>
  <si>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</si>
  <si>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</si>
  <si>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</si>
  <si>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</si>
  <si>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</si>
  <si>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</si>
  <si>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</si>
  <si>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</si>
  <si>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</si>
  <si>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</si>
  <si>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</si>
  <si>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</si>
  <si>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</si>
  <si>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</si>
  <si>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</si>
  <si>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</si>
  <si>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</si>
  <si>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</si>
  <si>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</si>
  <si>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</si>
  <si>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</si>
  <si>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</si>
  <si>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</si>
  <si>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</si>
  <si>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</si>
  <si>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</si>
  <si>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</si>
  <si>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</si>
  <si>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</si>
  <si>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</si>
  <si>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</si>
  <si>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</si>
  <si>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</si>
  <si>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</si>
  <si>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</si>
  <si>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</si>
  <si>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</si>
  <si>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</si>
  <si>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</si>
  <si>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</si>
  <si>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</si>
  <si>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</si>
  <si>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</si>
  <si>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</si>
  <si>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</si>
  <si>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</si>
  <si>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</si>
  <si>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</si>
  <si>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</si>
  <si>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</si>
  <si>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</si>
  <si>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</si>
  <si>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</si>
  <si>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</si>
  <si>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</si>
  <si>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</si>
  <si>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</si>
  <si>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</si>
  <si>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</si>
  <si>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</si>
  <si>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</si>
  <si>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</si>
  <si>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</si>
  <si>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</si>
  <si>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</si>
  <si>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</si>
  <si>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</si>
  <si>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</si>
  <si>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</si>
  <si>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</si>
  <si>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</si>
  <si>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</si>
  <si>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</si>
  <si>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</si>
  <si>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</si>
  <si>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</si>
  <si>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</si>
  <si>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</si>
  <si>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</si>
  <si>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</si>
  <si>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</si>
  <si>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</si>
  <si>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</si>
  <si>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</si>
  <si>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</si>
  <si>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</si>
  <si>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</si>
  <si>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</si>
  <si>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</si>
  <si>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</si>
  <si>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</si>
  <si>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</si>
  <si>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</si>
  <si>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</si>
  <si>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</si>
  <si>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</si>
  <si>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</si>
  <si>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</si>
  <si>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</si>
  <si>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</si>
  <si>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</si>
  <si>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</si>
  <si>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</si>
  <si>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</si>
  <si>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</si>
  <si>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</si>
  <si>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</si>
  <si>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</si>
  <si>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</si>
  <si>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</si>
  <si>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</si>
  <si>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</si>
  <si>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</si>
  <si>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</si>
  <si>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</si>
  <si>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</si>
  <si>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</si>
  <si>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</si>
  <si>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</si>
  <si>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</si>
  <si>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</si>
  <si>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</si>
  <si>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</si>
  <si>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</si>
  <si>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</si>
  <si>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</si>
  <si>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</si>
  <si>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</si>
  <si>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</si>
  <si>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</si>
  <si>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</si>
  <si>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</si>
  <si>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</si>
  <si>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</si>
  <si>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</si>
  <si>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</si>
  <si>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</si>
  <si>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</si>
  <si>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</si>
  <si>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</si>
  <si>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</si>
  <si>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</si>
  <si>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</si>
  <si>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</si>
  <si>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</si>
  <si>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</si>
  <si>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</si>
  <si>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</si>
  <si>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</si>
  <si>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</si>
  <si>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</si>
  <si>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</si>
  <si>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</si>
  <si>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</si>
  <si>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</si>
  <si>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</si>
  <si>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</si>
  <si>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</si>
  <si>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</si>
  <si>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</si>
  <si>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</si>
  <si>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</si>
  <si>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</si>
  <si>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</si>
  <si>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</si>
  <si>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</si>
  <si>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</si>
  <si>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</si>
  <si>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</si>
  <si>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</si>
  <si>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</si>
  <si>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</si>
  <si>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</si>
  <si>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</si>
  <si>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</si>
  <si>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</si>
  <si>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</si>
  <si>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</si>
  <si>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</si>
  <si>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</si>
  <si>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</si>
  <si>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</si>
  <si>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</si>
  <si>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</si>
  <si>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</si>
  <si>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</si>
  <si>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</si>
  <si>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</si>
  <si>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</si>
  <si>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</si>
  <si>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</si>
  <si>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</si>
  <si>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</si>
  <si>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</si>
  <si>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</si>
  <si>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</si>
  <si>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</si>
  <si>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</si>
  <si>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</si>
  <si>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</si>
  <si>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</si>
  <si>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</si>
  <si>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</si>
  <si>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</si>
  <si>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</si>
  <si>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</si>
  <si>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</si>
  <si>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</si>
  <si>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</si>
  <si>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</si>
  <si>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</si>
  <si>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</si>
  <si>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</si>
  <si>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</si>
  <si>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</si>
  <si>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</si>
  <si>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</si>
  <si>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</si>
  <si>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</si>
  <si>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</si>
  <si>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</si>
  <si>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</si>
  <si>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</si>
  <si>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</si>
  <si>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</si>
  <si>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</si>
  <si>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</si>
  <si>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</si>
  <si>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</si>
  <si>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</si>
  <si>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</si>
  <si>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</si>
  <si>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</si>
  <si>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</si>
  <si>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</si>
  <si>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</si>
  <si>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</si>
  <si>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</si>
  <si>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</si>
  <si>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</si>
  <si>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</si>
  <si>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</si>
  <si>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</si>
  <si>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</si>
  <si>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</si>
  <si>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</si>
  <si>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</si>
  <si>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</si>
  <si>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</si>
  <si>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</si>
  <si>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</si>
  <si>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</si>
  <si>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</si>
  <si>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</si>
  <si>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</si>
  <si>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</si>
  <si>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</si>
  <si>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</si>
  <si>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</si>
  <si>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</si>
  <si>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</si>
  <si>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</si>
  <si>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</si>
  <si>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</si>
  <si>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</si>
  <si>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</si>
  <si>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</si>
  <si>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</si>
  <si>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</si>
  <si>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</si>
  <si>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</si>
  <si>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</si>
  <si>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</si>
  <si>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</si>
  <si>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</si>
  <si>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</si>
  <si>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</si>
  <si>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</si>
  <si>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</si>
  <si>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</si>
  <si>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</si>
  <si>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</si>
  <si>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</si>
  <si>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</si>
  <si>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</si>
  <si>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</si>
  <si>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</si>
  <si>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</si>
  <si>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</si>
  <si>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</si>
  <si>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</si>
  <si>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</si>
  <si>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</si>
  <si>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</si>
  <si>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</si>
  <si>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</si>
  <si>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</si>
  <si>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</si>
  <si>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</si>
  <si>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</si>
  <si>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</si>
  <si>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</si>
  <si>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</si>
  <si>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</si>
  <si>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</si>
  <si>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</si>
  <si>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</si>
  <si>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</si>
  <si>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</si>
  <si>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</si>
  <si>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</si>
  <si>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</si>
  <si>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</si>
  <si>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</si>
  <si>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</si>
  <si>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</si>
  <si>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</si>
  <si>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</si>
  <si>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</si>
  <si>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</si>
  <si>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</si>
  <si>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</si>
  <si>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</si>
  <si>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</si>
  <si>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</si>
  <si>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</si>
  <si>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</si>
  <si>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</si>
  <si>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</si>
  <si>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</si>
  <si>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</si>
  <si>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</si>
  <si>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</si>
  <si>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</si>
  <si>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</si>
  <si>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</si>
  <si>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</si>
  <si>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</si>
  <si>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</si>
  <si>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</si>
  <si>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</si>
  <si>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</si>
  <si>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</si>
  <si>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</si>
  <si>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</si>
  <si>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</si>
  <si>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</si>
  <si>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</si>
  <si>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</si>
  <si>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</si>
  <si>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</si>
  <si>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</si>
  <si>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</si>
  <si>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</si>
  <si>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</si>
  <si>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</si>
  <si>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</si>
  <si>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</si>
  <si>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</si>
  <si>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</si>
  <si>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</si>
  <si>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</si>
  <si>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</si>
  <si>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</si>
  <si>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</si>
  <si>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</si>
  <si>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</si>
  <si>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</si>
  <si>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</si>
  <si>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</si>
  <si>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</si>
  <si>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</si>
  <si>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</si>
  <si>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</si>
  <si>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</si>
  <si>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</si>
  <si>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</si>
  <si>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</si>
  <si>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</si>
  <si>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</si>
  <si>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</si>
  <si>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</si>
  <si>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</si>
  <si>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</si>
  <si>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</si>
  <si>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</si>
  <si>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</si>
  <si>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</si>
  <si>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</si>
  <si>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</si>
  <si>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</si>
  <si>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</si>
  <si>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</si>
  <si>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</si>
  <si>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</si>
  <si>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</si>
  <si>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</si>
  <si>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</si>
  <si>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</si>
  <si>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</si>
  <si>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</si>
  <si>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</si>
  <si>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</si>
  <si>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</si>
  <si>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</si>
  <si>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</si>
  <si>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</si>
  <si>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</si>
  <si>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</si>
  <si>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</si>
  <si>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</si>
  <si>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</si>
  <si>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</si>
  <si>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</si>
  <si>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</si>
  <si>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</si>
  <si>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</si>
  <si>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</si>
  <si>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</si>
  <si>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</si>
  <si>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</si>
  <si>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</si>
  <si>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</si>
  <si>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</si>
  <si>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</si>
  <si>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</si>
  <si>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</si>
  <si>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</si>
  <si>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</si>
  <si>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</si>
  <si>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</si>
  <si>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</si>
  <si>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</si>
  <si>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</si>
  <si>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</si>
  <si>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</si>
  <si>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</si>
  <si>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</si>
  <si>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</si>
  <si>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</si>
  <si>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</si>
  <si>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</si>
  <si>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</si>
  <si>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</si>
  <si>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</si>
  <si>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</si>
  <si>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</si>
  <si>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</si>
  <si>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</si>
  <si>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</si>
  <si>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</si>
  <si>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</si>
  <si>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</si>
  <si>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</si>
  <si>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</si>
  <si>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</si>
  <si>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</si>
  <si>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</si>
  <si>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</si>
  <si>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</si>
  <si>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</si>
  <si>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</si>
  <si>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</si>
  <si>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</si>
  <si>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</si>
  <si>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</si>
  <si>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</si>
  <si>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</si>
  <si>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</si>
  <si>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</si>
  <si>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</si>
  <si>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</si>
  <si>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</si>
  <si>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</si>
  <si>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</si>
  <si>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</si>
  <si>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</si>
  <si>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</si>
  <si>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</si>
  <si>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</si>
  <si>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</si>
  <si>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</si>
  <si>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</si>
  <si>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</si>
  <si>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</si>
  <si>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</si>
  <si>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</si>
  <si>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</si>
  <si>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</si>
  <si>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</si>
  <si>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</si>
  <si>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</si>
  <si>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</si>
  <si>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</si>
  <si>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</si>
  <si>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</si>
  <si>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</si>
  <si>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</si>
  <si>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</si>
  <si>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</si>
  <si>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</si>
  <si>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</si>
  <si>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</si>
  <si>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</si>
  <si>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</si>
  <si>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</si>
  <si>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</si>
  <si>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</si>
  <si>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</si>
  <si>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</si>
  <si>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</si>
  <si>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</si>
  <si>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</si>
  <si>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</si>
  <si>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</si>
  <si>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</si>
  <si>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</si>
  <si>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</si>
  <si>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</si>
  <si>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</si>
  <si>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</si>
  <si>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</si>
  <si>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</si>
  <si>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</si>
  <si>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</si>
  <si>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</si>
  <si>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</si>
  <si>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</si>
  <si>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</si>
  <si>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</si>
  <si>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</si>
  <si>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</si>
  <si>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</si>
  <si>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</si>
  <si>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</si>
  <si>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</si>
  <si>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</si>
  <si>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</si>
  <si>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</si>
  <si>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</si>
  <si>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</si>
  <si>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</si>
  <si>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</si>
  <si>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</si>
  <si>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</si>
  <si>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</si>
  <si>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</si>
  <si>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</si>
  <si>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</si>
  <si>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</si>
  <si>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</si>
  <si>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</si>
  <si>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</si>
  <si>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</si>
  <si>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</si>
  <si>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</si>
  <si>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</si>
  <si>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</si>
  <si>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</si>
  <si>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</si>
  <si>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</si>
  <si>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</si>
  <si>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</si>
  <si>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</si>
  <si>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</si>
  <si>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</si>
  <si>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</si>
  <si>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</si>
  <si>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</si>
  <si>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</si>
  <si>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</si>
  <si>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</si>
  <si>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</si>
  <si>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</si>
  <si>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</si>
  <si>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</si>
  <si>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</si>
  <si>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</si>
  <si>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</si>
  <si>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</si>
  <si>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</si>
  <si>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</si>
  <si>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</si>
  <si>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</si>
  <si>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</si>
  <si>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</si>
  <si>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</si>
  <si>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</si>
  <si>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</si>
  <si>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</si>
  <si>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</si>
  <si>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</si>
  <si>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</si>
  <si>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</si>
  <si>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</si>
  <si>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</si>
  <si>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</si>
  <si>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</si>
  <si>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</si>
  <si>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</si>
  <si>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</si>
  <si>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</si>
  <si>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</si>
  <si>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</si>
  <si>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</si>
  <si>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</si>
  <si>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</si>
  <si>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</si>
  <si>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</si>
  <si>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</si>
  <si>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</si>
  <si>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</si>
  <si>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</si>
  <si>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</si>
  <si>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</si>
  <si>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</si>
  <si>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</si>
  <si>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</si>
  <si>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</si>
  <si>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</si>
  <si>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</si>
  <si>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</si>
  <si>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</si>
  <si>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</si>
  <si>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</si>
  <si>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</si>
  <si>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</si>
  <si>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</si>
  <si>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</si>
  <si>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</si>
  <si>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</si>
  <si>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</si>
  <si>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</si>
  <si>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</si>
  <si>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</si>
  <si>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</si>
  <si>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</si>
  <si>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</si>
  <si>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</si>
  <si>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</si>
  <si>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</si>
  <si>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</si>
  <si>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</si>
  <si>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</si>
  <si>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</si>
  <si>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</si>
  <si>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</si>
  <si>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</si>
  <si>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</si>
  <si>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</si>
  <si>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</si>
  <si>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</si>
  <si>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</si>
  <si>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</si>
  <si>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</si>
  <si>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</si>
  <si>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</si>
  <si>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</si>
  <si>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</si>
  <si>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</si>
  <si>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</si>
  <si>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</si>
  <si>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</si>
  <si>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</si>
  <si>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</si>
  <si>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</si>
  <si>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</si>
  <si>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</si>
  <si>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</si>
  <si>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</si>
  <si>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</si>
  <si>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</si>
  <si>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</si>
  <si>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</si>
  <si>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</si>
  <si>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</si>
  <si>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</si>
  <si>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</si>
  <si>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</si>
  <si>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</si>
  <si>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</si>
  <si>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</si>
  <si>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</si>
  <si>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</si>
  <si>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</si>
  <si>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</si>
  <si>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</si>
  <si>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</si>
  <si>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</si>
  <si>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</si>
  <si>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</si>
  <si>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</si>
  <si>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</si>
  <si>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</si>
  <si>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</si>
  <si>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</si>
  <si>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</si>
  <si>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</si>
  <si>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</si>
  <si>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</si>
  <si>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</si>
  <si>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</si>
  <si>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</si>
  <si>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</si>
  <si>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</si>
  <si>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</si>
  <si>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</si>
  <si>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</si>
  <si>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</si>
  <si>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</si>
  <si>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</si>
  <si>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</si>
  <si>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</si>
  <si>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</si>
  <si>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</si>
  <si>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</si>
  <si>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</si>
  <si>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</si>
  <si>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</si>
  <si>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</si>
  <si>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</si>
  <si>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</si>
  <si>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</si>
  <si>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</si>
  <si>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</si>
  <si>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</si>
  <si>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</si>
  <si>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</si>
  <si>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</si>
  <si>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</si>
  <si>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</si>
  <si>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</si>
  <si>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</si>
  <si>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</si>
  <si>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</si>
  <si>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</si>
  <si>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</si>
  <si>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</si>
  <si>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</si>
  <si>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</si>
  <si>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</si>
  <si>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</si>
  <si>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</si>
  <si>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</si>
  <si>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</si>
  <si>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</si>
  <si>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</si>
  <si>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</si>
  <si>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</si>
  <si>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</si>
  <si>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</si>
  <si>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</si>
  <si>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</si>
  <si>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</si>
  <si>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</si>
  <si>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</si>
  <si>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</si>
  <si>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</si>
  <si>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</si>
  <si>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</si>
  <si>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</si>
  <si>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</si>
  <si>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</si>
  <si>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</si>
  <si>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</si>
  <si>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</si>
  <si>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</si>
  <si>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</si>
  <si>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</si>
  <si>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</si>
  <si>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</si>
  <si>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</si>
  <si>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</si>
  <si>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</si>
  <si>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</si>
  <si>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</si>
  <si>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</si>
  <si>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</si>
  <si>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</si>
  <si>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</si>
  <si>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</si>
  <si>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</si>
  <si>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</si>
  <si>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</si>
  <si>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</si>
  <si>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</si>
  <si>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</si>
  <si>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</si>
  <si>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</si>
  <si>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</si>
  <si>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</si>
  <si>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</si>
  <si>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</si>
  <si>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</si>
  <si>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</si>
  <si>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</si>
  <si>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</si>
  <si>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</si>
  <si>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</si>
  <si>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</si>
  <si>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</si>
  <si>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</si>
  <si>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</si>
  <si>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</si>
  <si>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</si>
  <si>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</si>
  <si>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</si>
  <si>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</si>
  <si>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</si>
  <si>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</si>
  <si>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</si>
  <si>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</si>
  <si>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</si>
  <si>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</si>
  <si>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</si>
  <si>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</si>
  <si>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</si>
  <si>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</si>
  <si>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</si>
  <si>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</si>
  <si>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</si>
  <si>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</si>
  <si>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</si>
  <si>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</si>
  <si>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</si>
  <si>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</si>
  <si>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</si>
  <si>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</si>
  <si>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</si>
  <si>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</si>
  <si>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</si>
  <si>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</si>
  <si>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</si>
  <si>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</si>
  <si>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</si>
  <si>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</si>
  <si>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</si>
  <si>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</si>
  <si>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</si>
  <si>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</si>
  <si>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</si>
  <si>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</si>
  <si>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</si>
  <si>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</si>
  <si>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</si>
  <si>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</si>
  <si>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</si>
  <si>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</si>
  <si>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</si>
  <si>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</si>
  <si>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</si>
  <si>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</si>
  <si>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</si>
  <si>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</si>
  <si>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</si>
  <si>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</si>
  <si>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</si>
  <si>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</si>
  <si>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</si>
  <si>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</si>
  <si>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</si>
  <si>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</si>
  <si>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</si>
  <si>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</si>
  <si>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</si>
  <si>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</si>
  <si>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</si>
  <si>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</si>
  <si>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</si>
  <si>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</si>
  <si>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</si>
  <si>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</si>
  <si>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</si>
  <si>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</si>
  <si>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</si>
  <si>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</si>
  <si>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</si>
  <si>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</si>
  <si>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</si>
  <si>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</si>
  <si>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</si>
  <si>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</si>
  <si>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</si>
  <si>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</si>
  <si>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</si>
  <si>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</si>
  <si>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</si>
  <si>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</si>
  <si>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</si>
  <si>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</si>
  <si>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</si>
  <si>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</si>
  <si>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</si>
  <si>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</si>
  <si>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</si>
  <si>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</si>
  <si>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</si>
  <si>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</si>
  <si>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</si>
  <si>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</si>
  <si>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</si>
  <si>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</si>
  <si>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</si>
  <si>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</si>
  <si>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</si>
  <si>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</si>
  <si>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</si>
  <si>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</si>
  <si>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</si>
  <si>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</si>
  <si>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</si>
  <si>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</si>
  <si>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</si>
  <si>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</si>
  <si>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</si>
  <si>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</si>
  <si>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</si>
  <si>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</si>
  <si>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</si>
  <si>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</si>
  <si>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</si>
  <si>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</si>
  <si>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</si>
  <si>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</si>
  <si>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</si>
  <si>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</si>
  <si>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</si>
  <si>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</si>
  <si>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</si>
  <si>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</si>
  <si>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</si>
  <si>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</si>
  <si>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</si>
  <si>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</si>
  <si>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</si>
  <si>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</si>
  <si>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</si>
  <si>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</si>
  <si>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</si>
  <si>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</si>
  <si>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</si>
  <si>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</si>
  <si>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</si>
  <si>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</si>
  <si>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</si>
  <si>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</si>
  <si>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</si>
  <si>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</si>
  <si>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</si>
  <si>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</si>
  <si>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</si>
  <si>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</si>
  <si>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</si>
  <si>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</si>
  <si>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</si>
  <si>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</si>
  <si>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</si>
  <si>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</si>
  <si>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</si>
  <si>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</si>
  <si>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</si>
  <si>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</si>
  <si>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</si>
  <si>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</si>
  <si>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</si>
  <si>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</si>
  <si>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</si>
  <si>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</si>
  <si>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</si>
  <si>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</si>
  <si>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</si>
  <si>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</si>
  <si>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</si>
  <si>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</si>
  <si>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</si>
  <si>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</si>
  <si>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</si>
  <si>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</si>
  <si>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</si>
  <si>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</si>
  <si>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</si>
  <si>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</si>
  <si>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</si>
  <si>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</si>
  <si>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</si>
  <si>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</si>
  <si>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</si>
  <si>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</si>
  <si>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</si>
  <si>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</si>
  <si>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</si>
  <si>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</si>
  <si>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</si>
  <si>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</si>
  <si>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</si>
  <si>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</si>
  <si>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</si>
  <si>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</si>
  <si>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</si>
  <si>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</si>
  <si>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</si>
  <si>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</si>
  <si>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</si>
  <si>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</si>
  <si>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</si>
  <si>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</si>
  <si>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</si>
  <si>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</si>
  <si>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</si>
  <si>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</si>
  <si>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</si>
  <si>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</si>
  <si>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</si>
  <si>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</si>
  <si>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</si>
  <si>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</si>
  <si>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</si>
  <si>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</si>
  <si>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</si>
  <si>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</si>
  <si>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</si>
  <si>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</si>
  <si>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</si>
  <si>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</si>
  <si>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</si>
  <si>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</si>
  <si>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</si>
  <si>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</si>
  <si>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</si>
  <si>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</si>
  <si>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</si>
  <si>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</si>
  <si>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</si>
  <si>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</si>
  <si>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</si>
  <si>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</si>
  <si>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</si>
  <si>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</si>
  <si>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</si>
  <si>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</si>
  <si>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</si>
  <si>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</si>
  <si>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</si>
  <si>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</si>
  <si>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</si>
  <si>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</si>
  <si>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</si>
  <si>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</si>
  <si>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</si>
  <si>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</si>
  <si>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</si>
  <si>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</si>
  <si>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</si>
  <si>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</si>
  <si>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</si>
  <si>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</si>
  <si>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</si>
  <si>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</si>
  <si>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</si>
  <si>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</si>
  <si>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</si>
  <si>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</si>
  <si>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</si>
  <si>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</si>
  <si>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</si>
  <si>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</si>
  <si>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</si>
  <si>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</si>
  <si>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</si>
  <si>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</si>
  <si>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</si>
  <si>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</si>
  <si>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</si>
  <si>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</si>
  <si>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</si>
  <si>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</si>
  <si>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</si>
  <si>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</si>
  <si>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</si>
  <si>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</si>
  <si>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</si>
  <si>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</si>
  <si>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</si>
  <si>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</si>
  <si>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</si>
  <si>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</si>
  <si>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</si>
  <si>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</si>
  <si>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</si>
  <si>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</si>
  <si>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</si>
  <si>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</si>
  <si>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</si>
  <si>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</si>
  <si>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</si>
  <si>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</si>
  <si>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</si>
  <si>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</si>
  <si>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</si>
  <si>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</si>
  <si>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</si>
  <si>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</si>
  <si>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</si>
  <si>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</si>
  <si>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</si>
  <si>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</si>
  <si>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</si>
  <si>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</si>
  <si>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</si>
  <si>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</si>
  <si>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</si>
  <si>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</si>
  <si>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</si>
  <si>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</si>
  <si>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</si>
  <si>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</si>
  <si>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</si>
  <si>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</si>
  <si>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</si>
  <si>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</si>
  <si>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</si>
  <si>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</si>
  <si>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</si>
  <si>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</si>
  <si>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</si>
  <si>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</si>
  <si>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</si>
  <si>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</si>
  <si>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</si>
  <si>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</si>
  <si>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</si>
  <si>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</si>
  <si>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</si>
  <si>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</si>
  <si>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</si>
  <si>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</si>
  <si>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</si>
  <si>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</si>
  <si>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</si>
  <si>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</si>
  <si>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</si>
  <si>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</si>
  <si>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</si>
  <si>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</si>
  <si>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</si>
  <si>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</si>
  <si>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</si>
  <si>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</si>
  <si>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</si>
  <si>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</si>
  <si>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</si>
  <si>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</si>
  <si>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</si>
  <si>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</si>
  <si>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</si>
  <si>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</si>
  <si>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</si>
  <si>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</si>
  <si>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</si>
  <si>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</si>
  <si>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</si>
  <si>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</si>
  <si>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</si>
  <si>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</si>
  <si>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</si>
  <si>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</si>
  <si>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</si>
  <si>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</si>
  <si>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</si>
  <si>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</si>
  <si>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</si>
  <si>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</si>
  <si>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</si>
  <si>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</si>
  <si>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</si>
  <si>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</si>
  <si>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</si>
  <si>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</si>
  <si>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</si>
  <si>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</si>
  <si>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</si>
  <si>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</si>
  <si>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</si>
  <si>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</si>
  <si>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</si>
  <si>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</si>
  <si>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</si>
  <si>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</si>
  <si>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</si>
  <si>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</si>
  <si>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</si>
  <si>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</si>
  <si>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</si>
  <si>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</si>
  <si>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</si>
  <si>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</si>
  <si>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</si>
  <si>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</si>
  <si>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</si>
  <si>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</si>
  <si>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</si>
  <si>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</si>
  <si>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</si>
  <si>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</si>
  <si>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</si>
  <si>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</si>
  <si>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</si>
  <si>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</si>
  <si>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</si>
  <si>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</si>
  <si>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</si>
  <si>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</si>
  <si>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</si>
  <si>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</si>
  <si>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</si>
  <si>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</si>
  <si>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</si>
  <si>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</si>
  <si>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</si>
  <si>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</si>
  <si>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</si>
  <si>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</si>
  <si>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</si>
  <si>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</si>
  <si>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</si>
  <si>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</si>
  <si>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</si>
  <si>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</si>
  <si>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</si>
  <si>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</si>
  <si>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</si>
  <si>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</si>
  <si>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</si>
  <si>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</si>
  <si>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</si>
  <si>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</si>
  <si>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</si>
  <si>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</si>
  <si>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</si>
  <si>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</si>
  <si>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</si>
  <si>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</si>
  <si>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</si>
  <si>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</si>
  <si>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</si>
  <si>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</si>
  <si>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</si>
  <si>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</si>
  <si>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</si>
  <si>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</si>
  <si>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</si>
  <si>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</si>
  <si>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</si>
  <si>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</si>
  <si>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</si>
  <si>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</si>
  <si>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</si>
  <si>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</si>
  <si>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</si>
  <si>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</si>
  <si>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</si>
  <si>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</si>
  <si>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</si>
  <si>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</si>
  <si>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</si>
  <si>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</si>
  <si>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</si>
  <si>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</si>
  <si>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</si>
  <si>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</si>
  <si>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</si>
  <si>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</si>
  <si>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</si>
  <si>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</si>
  <si>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</si>
  <si>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</si>
  <si>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</si>
  <si>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</si>
  <si>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</si>
  <si>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</si>
  <si>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</si>
  <si>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</si>
  <si>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</si>
  <si>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</si>
  <si>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</si>
  <si>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</si>
  <si>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</si>
  <si>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</si>
  <si>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</si>
  <si>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</si>
  <si>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</si>
  <si>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</si>
  <si>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</si>
  <si>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</si>
  <si>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</si>
  <si>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</si>
  <si>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</si>
  <si>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</si>
  <si>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</si>
  <si>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</si>
  <si>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</si>
  <si>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</si>
  <si>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</si>
  <si>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</si>
  <si>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</si>
  <si>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</si>
  <si>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</si>
  <si>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</si>
  <si>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</si>
  <si>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</si>
  <si>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</si>
  <si>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</si>
  <si>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</si>
  <si>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</si>
  <si>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</si>
  <si>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</si>
  <si>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</si>
  <si>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</si>
  <si>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</si>
  <si>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</si>
  <si>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</si>
  <si>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</si>
  <si>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</si>
  <si>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</si>
  <si>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</si>
  <si>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</si>
  <si>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</si>
  <si>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</si>
  <si>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</si>
  <si>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</si>
  <si>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</si>
  <si>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</si>
  <si>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</si>
  <si>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</si>
  <si>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</si>
  <si>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</si>
  <si>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</si>
  <si>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</si>
  <si>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</si>
  <si>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</si>
  <si>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</si>
  <si>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</si>
  <si>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</si>
  <si>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</si>
  <si>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</si>
  <si>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</si>
  <si>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</si>
  <si>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</si>
  <si>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</si>
  <si>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</si>
  <si>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</si>
  <si>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</si>
  <si>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</si>
  <si>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</si>
  <si>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</si>
  <si>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</si>
  <si>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</si>
  <si>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</si>
  <si>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</si>
  <si>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</si>
  <si>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</si>
  <si>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</si>
  <si>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</si>
  <si>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</si>
  <si>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</si>
  <si>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</si>
  <si>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</si>
  <si>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</si>
  <si>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</si>
  <si>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</si>
  <si>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</si>
  <si>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</si>
  <si>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</si>
  <si>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</si>
  <si>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</si>
  <si>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</si>
  <si>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</si>
  <si>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</si>
  <si>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</si>
  <si>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</si>
  <si>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</si>
  <si>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</si>
  <si>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</si>
  <si>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</si>
  <si>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</si>
  <si>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</si>
  <si>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</si>
  <si>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</si>
  <si>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</si>
  <si>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</si>
  <si>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</si>
  <si>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</si>
  <si>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</si>
  <si>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</si>
  <si>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</si>
  <si>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</si>
  <si>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</si>
  <si>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</si>
  <si>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</si>
  <si>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</si>
  <si>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</si>
  <si>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</si>
  <si>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</si>
  <si>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</si>
  <si>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</si>
  <si>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</si>
  <si>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</si>
  <si>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</si>
  <si>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</si>
  <si>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</si>
  <si>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</si>
  <si>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</si>
  <si>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</si>
  <si>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</si>
  <si>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</si>
  <si>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</si>
  <si>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</si>
  <si>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</si>
  <si>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</si>
  <si>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</si>
  <si>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</si>
  <si>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</si>
  <si>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</si>
  <si>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</si>
  <si>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</si>
  <si>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</si>
  <si>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</si>
  <si>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</si>
  <si>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</si>
  <si>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</si>
  <si>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</si>
  <si>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</si>
  <si>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</si>
  <si>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</si>
  <si>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</si>
  <si>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</si>
  <si>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</si>
  <si>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</si>
  <si>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</si>
  <si>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</si>
  <si>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</si>
  <si>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</si>
  <si>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</si>
  <si>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</si>
  <si>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</si>
  <si>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</si>
  <si>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</si>
  <si>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</si>
  <si>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</si>
  <si>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</si>
  <si>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</si>
  <si>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</si>
  <si>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</si>
  <si>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</si>
  <si>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</si>
  <si>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</si>
  <si>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</si>
  <si>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</si>
  <si>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</si>
  <si>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</si>
  <si>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</si>
  <si>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</si>
  <si>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</si>
  <si>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</si>
  <si>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</si>
  <si>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</si>
  <si>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</si>
  <si>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</si>
  <si>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</si>
  <si>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</si>
  <si>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</si>
  <si>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</si>
  <si>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</si>
  <si>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</si>
  <si>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</si>
  <si>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</si>
  <si>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</si>
  <si>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</si>
  <si>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</si>
  <si>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</si>
  <si>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</si>
  <si>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</si>
  <si>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</si>
  <si>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</si>
  <si>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</si>
  <si>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</si>
  <si>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</si>
  <si>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</si>
  <si>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</si>
  <si>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</si>
  <si>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</si>
  <si>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</si>
  <si>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</si>
  <si>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</si>
  <si>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</si>
  <si>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</si>
  <si>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</si>
  <si>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</si>
  <si>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</si>
  <si>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</si>
  <si>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</si>
  <si>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</si>
  <si>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</si>
  <si>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</si>
  <si>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</si>
  <si>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</si>
  <si>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</si>
  <si>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</si>
  <si>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</si>
  <si>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</si>
  <si>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</si>
  <si>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</si>
  <si>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</si>
  <si>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</si>
  <si>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</si>
  <si>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</si>
  <si>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</si>
  <si>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</si>
  <si>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</si>
  <si>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</si>
  <si>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</si>
  <si>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</si>
  <si>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</si>
  <si>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</si>
  <si>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</si>
  <si>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</si>
  <si>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</si>
  <si>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</si>
  <si>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</si>
  <si>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</si>
  <si>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</si>
  <si>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</si>
  <si>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</si>
  <si>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</si>
  <si>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</si>
  <si>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</si>
  <si>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</si>
  <si>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</si>
  <si>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</si>
  <si>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</si>
  <si>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</si>
  <si>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</si>
  <si>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</si>
  <si>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</si>
  <si>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</si>
  <si>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</si>
  <si>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</si>
  <si>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</si>
  <si>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</si>
  <si>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</si>
  <si>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</si>
  <si>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</si>
  <si>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</si>
  <si>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</si>
  <si>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</si>
  <si>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</si>
  <si>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</si>
  <si>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</si>
  <si>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</si>
  <si>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</si>
  <si>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</si>
  <si>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</si>
  <si>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</si>
  <si>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</si>
  <si>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</si>
  <si>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</si>
  <si>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</si>
  <si>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</si>
  <si>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</si>
  <si>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</si>
  <si>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</si>
  <si>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</si>
  <si>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</si>
  <si>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</si>
  <si>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</si>
  <si>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</si>
  <si>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</si>
  <si>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</si>
  <si>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</si>
  <si>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</si>
  <si>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</si>
  <si>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</si>
  <si>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</si>
  <si>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</si>
  <si>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</si>
  <si>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</si>
  <si>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</si>
  <si>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</si>
  <si>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</si>
  <si>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</si>
  <si>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</si>
  <si>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</si>
  <si>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</si>
  <si>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</si>
  <si>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</si>
  <si>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</si>
  <si>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</si>
  <si>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</si>
  <si>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</si>
  <si>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</si>
  <si>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</si>
  <si>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</si>
  <si>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</si>
  <si>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</si>
  <si>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</si>
  <si>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</si>
  <si>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</si>
  <si>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</si>
  <si>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</si>
  <si>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</si>
  <si>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</si>
  <si>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</si>
  <si>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</si>
  <si>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</si>
  <si>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</si>
  <si>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</si>
  <si>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</si>
  <si>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</si>
  <si>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</si>
  <si>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</si>
  <si>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</si>
  <si>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</si>
  <si>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</si>
  <si>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</si>
  <si>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</si>
  <si>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</si>
  <si>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</si>
  <si>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</si>
  <si>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</si>
  <si>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</si>
  <si>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</si>
  <si>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</si>
  <si>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</si>
  <si>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</si>
  <si>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</si>
  <si>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</si>
  <si>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</si>
  <si>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</si>
  <si>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</si>
  <si>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</si>
  <si>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</si>
  <si>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</si>
  <si>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</si>
  <si>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</si>
  <si>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</si>
  <si>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</si>
  <si>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</si>
  <si>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</si>
  <si>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</si>
  <si>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</si>
  <si>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</si>
  <si>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</si>
  <si>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</si>
  <si>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</si>
  <si>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</si>
  <si>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</si>
  <si>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</si>
  <si>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</si>
  <si>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</si>
  <si>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</si>
  <si>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</si>
  <si>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</si>
  <si>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</si>
  <si>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</si>
  <si>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</si>
  <si>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</si>
  <si>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</si>
  <si>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</si>
  <si>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</si>
  <si>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</si>
  <si>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</si>
  <si>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</si>
  <si>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</si>
  <si>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</si>
  <si>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</si>
  <si>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</si>
  <si>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</si>
  <si>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</si>
  <si>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</si>
  <si>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</si>
  <si>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</si>
  <si>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</si>
  <si>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</si>
  <si>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</si>
  <si>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</si>
  <si>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</si>
  <si>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</si>
  <si>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</si>
  <si>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</si>
  <si>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</si>
  <si>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</si>
  <si>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</si>
  <si>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</si>
  <si>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</si>
  <si>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</si>
  <si>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</si>
  <si>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</si>
  <si>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</si>
  <si>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</si>
  <si>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</si>
  <si>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</si>
  <si>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</si>
  <si>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</si>
  <si>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</si>
  <si>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</si>
  <si>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</si>
  <si>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</si>
  <si>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</si>
  <si>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</si>
  <si>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</si>
  <si>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</si>
  <si>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</si>
  <si>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</si>
  <si>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</si>
  <si>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</si>
  <si>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</si>
  <si>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</si>
  <si>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</si>
  <si>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</si>
  <si>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</si>
  <si>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</si>
  <si>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</si>
  <si>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</si>
  <si>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</si>
  <si>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</si>
  <si>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</si>
  <si>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</si>
  <si>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</si>
  <si>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</si>
  <si>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</si>
  <si>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</si>
  <si>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</si>
  <si>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</si>
  <si>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</si>
  <si>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</si>
  <si>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</si>
  <si>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</si>
  <si>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</si>
  <si>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</si>
  <si>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</si>
  <si>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</si>
  <si>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</si>
  <si>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</si>
  <si>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</si>
  <si>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</si>
  <si>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</si>
  <si>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</si>
  <si>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</si>
  <si>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</si>
  <si>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</si>
  <si>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</si>
  <si>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</si>
  <si>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</si>
  <si>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</si>
  <si>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</si>
  <si>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</si>
  <si>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</si>
  <si>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</si>
  <si>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</si>
  <si>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</si>
  <si>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</si>
  <si>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</si>
  <si>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</si>
  <si>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</si>
  <si>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</si>
  <si>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</si>
  <si>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</si>
  <si>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</si>
  <si>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</si>
  <si>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</si>
  <si>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</si>
  <si>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</si>
  <si>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</si>
  <si>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</si>
  <si>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</si>
  <si>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</si>
  <si>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</si>
  <si>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</si>
  <si>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</si>
  <si>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</si>
  <si>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</si>
  <si>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</si>
  <si>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</si>
  <si>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</si>
  <si>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</si>
  <si>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</si>
  <si>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</si>
  <si>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</si>
  <si>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</si>
  <si>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</si>
  <si>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</si>
  <si>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</si>
  <si>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</si>
  <si>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</si>
  <si>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</si>
  <si>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</si>
  <si>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</si>
  <si>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</si>
  <si>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</si>
  <si>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</si>
  <si>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</si>
  <si>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</si>
  <si>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</si>
  <si>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</si>
  <si>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</si>
  <si>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</si>
  <si>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</si>
  <si>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</si>
  <si>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</si>
  <si>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</si>
  <si>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</si>
  <si>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</si>
  <si>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</si>
  <si>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</si>
  <si>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</si>
  <si>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</si>
  <si>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</si>
  <si>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</si>
  <si>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</si>
  <si>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</si>
  <si>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</si>
  <si>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</si>
  <si>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</si>
  <si>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</si>
  <si>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</si>
  <si>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</si>
  <si>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</si>
  <si>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</si>
  <si>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</si>
  <si>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</si>
  <si>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</si>
  <si>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</si>
  <si>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</si>
  <si>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</si>
  <si>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</si>
  <si>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</si>
  <si>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</si>
  <si>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</si>
  <si>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</si>
  <si>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</si>
  <si>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</si>
  <si>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</si>
  <si>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</si>
  <si>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</si>
  <si>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</si>
  <si>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</si>
  <si>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</si>
  <si>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</si>
  <si>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</si>
  <si>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</si>
  <si>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</si>
  <si>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</si>
  <si>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</si>
  <si>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</si>
  <si>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</si>
  <si>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</si>
  <si>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</si>
  <si>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</si>
  <si>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</si>
  <si>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</si>
  <si>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</si>
  <si>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</si>
  <si>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</si>
  <si>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</si>
  <si>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</si>
  <si>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</si>
  <si>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</si>
  <si>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</si>
  <si>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</si>
  <si>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</si>
  <si>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</si>
  <si>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</si>
  <si>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</si>
  <si>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</si>
  <si>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</si>
  <si>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</si>
  <si>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</si>
  <si>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</si>
  <si>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</si>
  <si>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</si>
  <si>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</si>
  <si>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</si>
  <si>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</si>
  <si>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</si>
  <si>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</si>
  <si>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</si>
  <si>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</si>
  <si>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</si>
  <si>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</si>
  <si>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</si>
  <si>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</si>
  <si>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</si>
  <si>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</si>
  <si>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</si>
  <si>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</si>
  <si>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</si>
  <si>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</si>
  <si>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</si>
  <si>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</si>
  <si>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</si>
  <si>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</si>
  <si>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</si>
  <si>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</si>
  <si>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</si>
  <si>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</si>
  <si>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</si>
  <si>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</si>
  <si>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</si>
  <si>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</si>
  <si>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</si>
  <si>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</si>
  <si>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</si>
  <si>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</si>
  <si>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</si>
  <si>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</si>
  <si>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</si>
  <si>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</si>
  <si>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</si>
  <si>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</si>
  <si>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</si>
  <si>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</si>
  <si>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</si>
  <si>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</si>
  <si>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</si>
  <si>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</si>
  <si>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</si>
  <si>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</si>
  <si>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</si>
  <si>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</si>
  <si>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</si>
  <si>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</si>
  <si>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</si>
  <si>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</si>
  <si>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</si>
  <si>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</si>
  <si>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</si>
  <si>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</si>
  <si>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</si>
  <si>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</si>
  <si>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</si>
  <si>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</si>
  <si>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</si>
  <si>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</si>
  <si>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</si>
  <si>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</si>
  <si>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</si>
  <si>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</si>
  <si>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</si>
  <si>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</si>
  <si>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</si>
  <si>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</si>
  <si>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</si>
  <si>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</si>
  <si>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</si>
  <si>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</si>
  <si>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</si>
  <si>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</si>
  <si>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</si>
  <si>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</si>
  <si>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</si>
  <si>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</si>
  <si>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</si>
  <si>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</si>
  <si>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</si>
  <si>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</si>
  <si>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</si>
  <si>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</si>
  <si>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</si>
  <si>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</si>
  <si>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</si>
  <si>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</si>
  <si>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</si>
  <si>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</si>
  <si>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</si>
  <si>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</si>
  <si>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</si>
  <si>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</si>
  <si>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</si>
  <si>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</si>
  <si>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</si>
  <si>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</si>
  <si>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</si>
  <si>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</si>
  <si>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</si>
  <si>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</si>
  <si>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</si>
  <si>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</si>
  <si>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</si>
  <si>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</si>
  <si>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</si>
  <si>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</si>
  <si>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</si>
  <si>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</si>
  <si>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</si>
  <si>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</si>
  <si>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</si>
  <si>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</si>
  <si>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</si>
  <si>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</si>
  <si>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</si>
  <si>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</si>
  <si>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</si>
  <si>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</si>
  <si>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</si>
  <si>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</si>
  <si>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</si>
  <si>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</si>
  <si>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</si>
  <si>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</si>
  <si>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</si>
  <si>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</si>
  <si>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</si>
  <si>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</si>
  <si>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</si>
  <si>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</si>
  <si>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</si>
  <si>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</si>
  <si>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</si>
  <si>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</si>
  <si>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</si>
  <si>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</si>
  <si>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</si>
  <si>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</si>
  <si>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</si>
  <si>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</si>
  <si>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</si>
  <si>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</si>
  <si>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</si>
  <si>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</si>
  <si>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</si>
  <si>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</si>
  <si>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</si>
  <si>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</si>
  <si>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</si>
  <si>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</si>
  <si>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</si>
  <si>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</si>
  <si>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</si>
  <si>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</si>
  <si>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</si>
  <si>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</si>
  <si>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</si>
  <si>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</si>
  <si>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</si>
  <si>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</si>
  <si>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</si>
  <si>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</si>
  <si>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</si>
  <si>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</si>
  <si>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</si>
  <si>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</si>
  <si>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</si>
  <si>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</si>
  <si>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</si>
  <si>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</si>
  <si>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</si>
  <si>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</si>
  <si>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</si>
  <si>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</si>
  <si>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</si>
  <si>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</si>
  <si>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</si>
  <si>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</si>
  <si>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</si>
  <si>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</si>
  <si>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</si>
  <si>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</si>
  <si>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</si>
  <si>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</si>
  <si>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</si>
  <si>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</si>
  <si>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</si>
  <si>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</si>
  <si>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</si>
  <si>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</si>
  <si>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</si>
  <si>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</si>
  <si>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</si>
  <si>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</si>
  <si>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</si>
  <si>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</si>
  <si>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</si>
  <si>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</si>
  <si>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</si>
  <si>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</si>
  <si>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</si>
  <si>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</si>
  <si>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</si>
  <si>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</si>
  <si>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</si>
  <si>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</si>
  <si>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</si>
  <si>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</si>
  <si>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</si>
  <si>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</si>
  <si>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</si>
  <si>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</si>
  <si>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</si>
  <si>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</si>
  <si>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</si>
  <si>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</si>
  <si>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</si>
  <si>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</si>
  <si>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</si>
  <si>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</si>
  <si>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</si>
  <si>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</si>
  <si>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</si>
  <si>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</si>
  <si>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</si>
  <si>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</si>
  <si>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</si>
  <si>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</si>
  <si>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</si>
  <si>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</si>
  <si>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</si>
  <si>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</si>
  <si>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</si>
  <si>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</si>
  <si>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</si>
  <si>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</si>
  <si>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</si>
  <si>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</si>
  <si>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</si>
  <si>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</si>
  <si>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</si>
  <si>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</si>
  <si>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</si>
  <si>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</si>
  <si>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</si>
  <si>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</si>
  <si>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</si>
  <si>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</si>
  <si>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</si>
  <si>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</si>
  <si>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</si>
  <si>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</si>
  <si>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</si>
  <si>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</si>
  <si>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</si>
  <si>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</si>
  <si>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</si>
  <si>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</si>
  <si>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</si>
  <si>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</si>
  <si>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</si>
  <si>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</si>
  <si>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</si>
  <si>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</si>
  <si>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</si>
  <si>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</si>
  <si>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</si>
  <si>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</si>
  <si>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</si>
  <si>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</si>
  <si>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</si>
  <si>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</si>
  <si>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</si>
  <si>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</si>
  <si>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</si>
  <si>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</si>
  <si>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</si>
  <si>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</si>
  <si>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</si>
  <si>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</si>
  <si>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</si>
  <si>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</si>
  <si>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</si>
  <si>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</si>
  <si>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</si>
  <si>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</si>
  <si>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</si>
  <si>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</si>
  <si>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</si>
  <si>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</si>
  <si>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</si>
  <si>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</si>
  <si>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</si>
  <si>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</si>
  <si>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</si>
  <si>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</si>
  <si>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</si>
  <si>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</si>
  <si>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</si>
  <si>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</si>
  <si>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</si>
  <si>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</si>
  <si>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</si>
  <si>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</si>
  <si>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</si>
  <si>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</si>
  <si>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</si>
  <si>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</si>
  <si>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</si>
  <si>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</si>
  <si>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</si>
  <si>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</si>
  <si>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</si>
  <si>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</si>
  <si>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</si>
  <si>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</si>
  <si>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</si>
  <si>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</si>
  <si>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</si>
  <si>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</si>
  <si>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</si>
  <si>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</si>
  <si>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</si>
  <si>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</si>
  <si>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</si>
  <si>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</si>
  <si>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</si>
  <si>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</si>
  <si>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</si>
  <si>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</si>
  <si>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</si>
  <si>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</si>
  <si>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</si>
  <si>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</si>
  <si>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</si>
  <si>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</si>
  <si>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</si>
  <si>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</si>
  <si>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</si>
  <si>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</si>
  <si>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</si>
  <si>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</si>
  <si>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</si>
  <si>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</si>
  <si>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</si>
  <si>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</si>
  <si>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</si>
  <si>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</si>
  <si>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</si>
  <si>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</si>
  <si>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</si>
  <si>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</si>
  <si>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</si>
  <si>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</si>
  <si>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</si>
  <si>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</si>
  <si>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</si>
  <si>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</si>
  <si>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</si>
  <si>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</si>
  <si>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</si>
  <si>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</si>
  <si>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</si>
  <si>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</si>
  <si>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</si>
  <si>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</si>
  <si>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</si>
  <si>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</si>
  <si>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</si>
  <si>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</si>
  <si>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</si>
  <si>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</si>
  <si>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</si>
  <si>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</si>
  <si>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</si>
  <si>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</si>
  <si>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</si>
  <si>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</si>
  <si>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</si>
  <si>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</si>
  <si>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</si>
  <si>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</si>
  <si>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</si>
  <si>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</si>
  <si>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</si>
  <si>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</si>
  <si>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</si>
  <si>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</si>
  <si>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</si>
  <si>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</si>
  <si>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</si>
  <si>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</si>
  <si>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</si>
  <si>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</si>
  <si>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</si>
  <si>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</si>
  <si>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</si>
  <si>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</si>
  <si>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</si>
  <si>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</si>
  <si>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</si>
  <si>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</si>
  <si>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</si>
  <si>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</si>
  <si>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</si>
  <si>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</si>
  <si>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</si>
  <si>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</si>
  <si>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</si>
  <si>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</si>
  <si>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</si>
  <si>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</si>
  <si>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</si>
  <si>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</si>
  <si>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</si>
  <si>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</si>
  <si>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</si>
  <si>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</si>
  <si>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</si>
  <si>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</si>
  <si>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</si>
  <si>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</si>
  <si>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</si>
  <si>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</si>
  <si>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</si>
  <si>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</si>
  <si>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</si>
  <si>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</si>
  <si>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</si>
  <si>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</si>
  <si>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</si>
  <si>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</si>
  <si>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</si>
  <si>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</si>
  <si>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</si>
  <si>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</si>
  <si>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</si>
  <si>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</si>
  <si>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</si>
  <si>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</si>
  <si>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</si>
  <si>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</si>
  <si>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</si>
  <si>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</si>
  <si>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</si>
  <si>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</si>
  <si>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</si>
  <si>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</si>
  <si>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</si>
  <si>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</si>
  <si>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</si>
  <si>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</si>
  <si>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</si>
  <si>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</si>
  <si>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</si>
  <si>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</si>
  <si>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</si>
  <si>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</si>
  <si>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</si>
  <si>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</si>
  <si>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</si>
  <si>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</si>
  <si>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</si>
  <si>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</si>
  <si>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</si>
  <si>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</si>
  <si>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</si>
  <si>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</si>
  <si>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</si>
  <si>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</si>
  <si>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</si>
  <si>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</si>
  <si>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</si>
  <si>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</si>
  <si>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</si>
  <si>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</si>
  <si>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</si>
  <si>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</si>
  <si>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</si>
  <si>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</si>
  <si>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</si>
  <si>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</si>
  <si>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</si>
  <si>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</si>
  <si>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</si>
  <si>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</si>
  <si>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</si>
  <si>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</si>
  <si>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</si>
  <si>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</si>
  <si>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</si>
  <si>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</si>
  <si>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</si>
  <si>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</si>
  <si>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</si>
  <si>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</si>
  <si>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</si>
  <si>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</si>
  <si>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</si>
  <si>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</si>
  <si>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</si>
  <si>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</si>
  <si>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</si>
  <si>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</si>
  <si>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</si>
  <si>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</si>
  <si>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</si>
  <si>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</si>
  <si>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</si>
  <si>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</si>
  <si>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</si>
  <si>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</si>
  <si>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</si>
  <si>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</si>
  <si>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</si>
  <si>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</si>
  <si>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</si>
  <si>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</si>
  <si>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</si>
  <si>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</si>
  <si>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</si>
  <si>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</si>
  <si>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</si>
  <si>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</si>
  <si>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</si>
  <si>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</si>
  <si>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</si>
  <si>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</si>
  <si>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</si>
  <si>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</si>
  <si>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</si>
  <si>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</si>
  <si>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</si>
  <si>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</si>
  <si>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</si>
  <si>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</si>
  <si>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</si>
  <si>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</si>
  <si>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</si>
  <si>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</si>
  <si>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</si>
  <si>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</si>
  <si>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</si>
  <si>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</si>
  <si>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</si>
  <si>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</si>
  <si>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</si>
  <si>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</si>
  <si>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</si>
  <si>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</si>
  <si>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</si>
  <si>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</si>
  <si>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</si>
  <si>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</si>
  <si>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</si>
  <si>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</si>
  <si>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</si>
  <si>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</si>
  <si>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</si>
  <si>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</si>
  <si>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</si>
  <si>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</si>
  <si>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</si>
  <si>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</si>
  <si>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</si>
  <si>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</si>
  <si>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</si>
  <si>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</si>
  <si>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</si>
  <si>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</si>
  <si>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</si>
  <si>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</si>
  <si>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</si>
  <si>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</si>
  <si>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</si>
  <si>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</si>
  <si>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</si>
  <si>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</si>
  <si>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</si>
  <si>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</si>
  <si>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</si>
  <si>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</si>
  <si>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</si>
  <si>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</si>
  <si>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</si>
  <si>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</si>
  <si>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</si>
  <si>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</si>
  <si>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</si>
  <si>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</si>
  <si>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</si>
  <si>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</si>
  <si>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</si>
  <si>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</si>
  <si>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</si>
  <si>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</si>
  <si>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</si>
  <si>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</si>
  <si>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</si>
  <si>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</si>
  <si>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</si>
  <si>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</si>
  <si>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</si>
  <si>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</si>
  <si>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</si>
  <si>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</si>
  <si>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</si>
  <si>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</si>
  <si>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</si>
  <si>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</si>
  <si>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</si>
  <si>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</si>
  <si>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</si>
  <si>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</si>
  <si>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</si>
  <si>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</si>
  <si>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</si>
  <si>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</si>
  <si>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</si>
  <si>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</si>
  <si>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</si>
  <si>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</si>
  <si>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</si>
  <si>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</si>
  <si>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</si>
  <si>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</si>
  <si>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</si>
  <si>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</si>
  <si>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</si>
  <si>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</si>
  <si>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</si>
  <si>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</si>
  <si>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</si>
  <si>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</si>
  <si>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</si>
  <si>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</si>
  <si>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</si>
  <si>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</si>
  <si>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</si>
  <si>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</si>
  <si>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</si>
  <si>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</si>
  <si>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</si>
  <si>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</si>
  <si>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</si>
  <si>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</si>
  <si>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</si>
  <si>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</si>
  <si>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</si>
  <si>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</si>
  <si>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</si>
  <si>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</si>
  <si>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</si>
  <si>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</si>
  <si>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</si>
  <si>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</si>
  <si>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</si>
  <si>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</si>
  <si>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</si>
  <si>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</si>
  <si>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</si>
  <si>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</si>
  <si>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</si>
  <si>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</si>
  <si>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</si>
  <si>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</si>
  <si>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</si>
  <si>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</si>
  <si>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</si>
  <si>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</si>
  <si>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</si>
  <si>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</si>
  <si>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</si>
  <si>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</si>
  <si>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</si>
  <si>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</si>
  <si>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</si>
  <si>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</si>
  <si>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</si>
  <si>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</si>
  <si>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</si>
  <si>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</si>
  <si>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</si>
  <si>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</si>
  <si>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</si>
  <si>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</si>
  <si>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</si>
  <si>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</si>
  <si>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</si>
  <si>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</si>
  <si>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</si>
  <si>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</si>
  <si>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</si>
  <si>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</si>
  <si>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</si>
  <si>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</si>
  <si>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</si>
  <si>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</si>
  <si>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</si>
  <si>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</si>
  <si>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</si>
  <si>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</si>
  <si>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</si>
  <si>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</si>
  <si>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</si>
  <si>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</si>
  <si>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</si>
  <si>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</si>
  <si>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</si>
  <si>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</si>
  <si>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</si>
  <si>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</si>
  <si>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</si>
  <si>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</si>
  <si>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</si>
  <si>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</si>
  <si>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</si>
  <si>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</si>
  <si>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</si>
  <si>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</si>
  <si>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</si>
  <si>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</si>
  <si>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</si>
  <si>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</si>
  <si>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</si>
  <si>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</si>
  <si>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</si>
  <si>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</si>
  <si>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</si>
  <si>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</si>
  <si>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</si>
  <si>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</si>
  <si>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</si>
  <si>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</si>
  <si>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</si>
  <si>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</si>
  <si>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</si>
  <si>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</si>
  <si>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</si>
  <si>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</si>
  <si>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</si>
  <si>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</si>
  <si>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</si>
  <si>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</si>
  <si>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</si>
  <si>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</si>
  <si>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</si>
  <si>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</si>
  <si>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</si>
  <si>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</si>
  <si>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</si>
  <si>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</si>
  <si>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</si>
  <si>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</si>
  <si>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</si>
  <si>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</si>
  <si>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</si>
  <si>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</si>
  <si>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</si>
  <si>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</si>
  <si>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</si>
  <si>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</si>
  <si>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</si>
  <si>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</si>
  <si>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</si>
  <si>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</si>
  <si>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</si>
  <si>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</si>
  <si>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</si>
  <si>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</si>
  <si>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</si>
  <si>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</si>
  <si>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</si>
  <si>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</si>
  <si>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</si>
  <si>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</si>
  <si>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</si>
  <si>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</si>
  <si>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</si>
  <si>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</si>
  <si>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</si>
  <si>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</si>
  <si>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</si>
  <si>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</si>
  <si>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</si>
  <si>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</si>
  <si>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</si>
  <si>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</si>
  <si>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</si>
  <si>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</si>
  <si>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</si>
  <si>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</si>
  <si>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</si>
  <si>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</si>
  <si>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</si>
  <si>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</si>
  <si>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</si>
  <si>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</si>
  <si>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</si>
  <si>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</si>
  <si>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</si>
  <si>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</si>
  <si>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</si>
  <si>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</si>
  <si>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</si>
  <si>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</si>
  <si>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</si>
  <si>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</si>
  <si>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</si>
  <si>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</si>
  <si>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</si>
  <si>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</si>
  <si>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</si>
  <si>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</si>
  <si>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</si>
  <si>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</si>
  <si>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</si>
  <si>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</si>
  <si>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</si>
  <si>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</si>
  <si>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</si>
  <si>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</si>
  <si>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</si>
  <si>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</si>
  <si>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</si>
  <si>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</si>
  <si>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</si>
  <si>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</si>
  <si>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</si>
  <si>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</si>
  <si>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</si>
  <si>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</si>
  <si>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</si>
  <si>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</si>
  <si>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</si>
  <si>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</si>
  <si>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</si>
  <si>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</si>
  <si>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</si>
  <si>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</si>
  <si>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</si>
  <si>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</si>
  <si>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</si>
  <si>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</si>
  <si>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</si>
  <si>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</si>
  <si>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</si>
  <si>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</si>
  <si>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</si>
  <si>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</si>
  <si>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</si>
  <si>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</si>
  <si>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</si>
  <si>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</si>
  <si>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</si>
  <si>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</si>
  <si>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</si>
  <si>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</si>
  <si>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</si>
  <si>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</si>
  <si>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</si>
  <si>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</si>
  <si>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</si>
  <si>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</si>
  <si>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</si>
  <si>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</si>
  <si>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</si>
  <si>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</si>
  <si>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</si>
  <si>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</si>
  <si>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</si>
  <si>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</si>
  <si>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</si>
  <si>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</si>
  <si>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</si>
  <si>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</si>
  <si>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</si>
  <si>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</si>
  <si>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</si>
  <si>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</si>
  <si>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</si>
  <si>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</si>
  <si>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</si>
  <si>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</si>
  <si>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</si>
  <si>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</si>
  <si>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</si>
  <si>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</si>
  <si>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</si>
  <si>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</si>
  <si>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</si>
  <si>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</si>
  <si>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</si>
  <si>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</si>
  <si>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</si>
  <si>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</si>
  <si>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</si>
  <si>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</si>
  <si>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</si>
  <si>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</si>
  <si>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</si>
  <si>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</si>
  <si>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</si>
  <si>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</si>
  <si>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</si>
  <si>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</si>
  <si>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</si>
  <si>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</si>
  <si>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</si>
  <si>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</si>
  <si>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</si>
  <si>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</si>
  <si>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</si>
  <si>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</si>
  <si>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</si>
  <si>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</si>
  <si>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</si>
  <si>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</si>
  <si>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</si>
  <si>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</si>
  <si>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</si>
  <si>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</si>
  <si>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</si>
  <si>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</si>
  <si>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</si>
  <si>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</si>
  <si>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</si>
  <si>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</si>
  <si>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</si>
  <si>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</si>
  <si>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</si>
  <si>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</si>
  <si>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</si>
  <si>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</si>
  <si>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</si>
  <si>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</si>
  <si>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</si>
  <si>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</si>
  <si>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</si>
  <si>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</si>
  <si>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</si>
  <si>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</si>
  <si>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</si>
  <si>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</si>
  <si>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</si>
  <si>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</si>
  <si>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</si>
  <si>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</si>
  <si>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</si>
  <si>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</si>
  <si>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</si>
  <si>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</si>
  <si>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</si>
  <si>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</si>
  <si>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</si>
  <si>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</si>
  <si>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</si>
  <si>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</si>
  <si>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</si>
  <si>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</si>
  <si>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</si>
  <si>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</si>
  <si>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</si>
  <si>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</si>
  <si>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</si>
  <si>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</si>
  <si>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</si>
  <si>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</si>
  <si>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</si>
  <si>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</si>
  <si>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</si>
  <si>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</si>
  <si>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</si>
  <si>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</si>
  <si>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</si>
  <si>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</si>
  <si>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</si>
  <si>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</si>
  <si>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</si>
  <si>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</si>
  <si>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</si>
  <si>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</si>
  <si>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</si>
  <si>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</si>
  <si>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</si>
  <si>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</si>
  <si>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</si>
  <si>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</si>
  <si>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</si>
  <si>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</si>
  <si>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</si>
  <si>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</si>
  <si>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</si>
  <si>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</si>
  <si>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</si>
  <si>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</si>
  <si>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</si>
  <si>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</si>
  <si>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</si>
  <si>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</si>
  <si>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</si>
  <si>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</si>
  <si>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</si>
  <si>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</si>
  <si>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</si>
  <si>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</si>
  <si>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</si>
  <si>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</si>
  <si>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</si>
  <si>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</si>
  <si>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</si>
  <si>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</si>
  <si>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</si>
  <si>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</si>
  <si>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</si>
  <si>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</si>
  <si>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</si>
  <si>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</si>
  <si>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</si>
  <si>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</si>
  <si>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</si>
  <si>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</si>
  <si>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</si>
  <si>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</si>
  <si>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</si>
  <si>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</si>
  <si>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</si>
  <si>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</si>
  <si>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</si>
  <si>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</si>
  <si>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</si>
  <si>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</si>
  <si>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</si>
  <si>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</si>
  <si>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</si>
  <si>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</si>
  <si>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</si>
  <si>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</si>
  <si>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</si>
  <si>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</si>
  <si>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</si>
  <si>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</si>
  <si>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</si>
  <si>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</si>
  <si>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</si>
  <si>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</si>
  <si>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</si>
  <si>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</si>
  <si>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</si>
  <si>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</si>
  <si>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</si>
  <si>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</si>
  <si>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</si>
  <si>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</si>
  <si>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</si>
  <si>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</si>
  <si>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</si>
  <si>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</si>
  <si>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</si>
  <si>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</si>
  <si>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</si>
  <si>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</si>
  <si>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</si>
  <si>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</si>
  <si>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</si>
  <si>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</si>
  <si>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</si>
  <si>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</si>
  <si>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</si>
  <si>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</si>
  <si>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</si>
  <si>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</si>
  <si>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</si>
  <si>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</si>
  <si>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</si>
  <si>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</si>
  <si>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</si>
  <si>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</si>
  <si>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</si>
  <si>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</si>
  <si>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</si>
  <si>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</si>
  <si>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</si>
  <si>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</si>
  <si>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</si>
  <si>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</si>
  <si>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</si>
  <si>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</si>
  <si>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</si>
  <si>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</si>
  <si>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</si>
  <si>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</si>
  <si>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</si>
  <si>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</si>
  <si>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</si>
  <si>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</si>
  <si>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</si>
  <si>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</si>
  <si>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</si>
  <si>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</si>
  <si>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</si>
  <si>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</si>
  <si>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</si>
  <si>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</si>
  <si>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</si>
  <si>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</si>
  <si>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</si>
  <si>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</si>
  <si>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</si>
  <si>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</si>
  <si>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</si>
  <si>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</si>
  <si>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</si>
  <si>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</si>
  <si>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</si>
  <si>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</si>
  <si>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</si>
  <si>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</si>
  <si>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</si>
  <si>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</si>
  <si>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</si>
  <si>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</si>
  <si>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</si>
  <si>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</si>
  <si>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</si>
  <si>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</si>
  <si>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</si>
  <si>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</si>
  <si>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</si>
  <si>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</si>
  <si>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</si>
  <si>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</si>
  <si>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</si>
  <si>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</si>
  <si>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</si>
  <si>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</si>
  <si>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</si>
  <si>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</si>
  <si>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</si>
  <si>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</si>
  <si>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</si>
  <si>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</si>
  <si>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</si>
  <si>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</si>
  <si>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</si>
  <si>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</si>
  <si>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</si>
  <si>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</si>
  <si>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</si>
  <si>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</si>
  <si>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</si>
  <si>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</si>
  <si>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</si>
  <si>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</si>
  <si>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</si>
  <si>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</si>
  <si>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</si>
  <si>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</si>
  <si>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</si>
  <si>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</si>
  <si>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</si>
  <si>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</si>
  <si>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</si>
  <si>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</si>
  <si>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</si>
  <si>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</si>
  <si>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</si>
  <si>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</si>
  <si>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</si>
  <si>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</si>
  <si>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</si>
  <si>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</si>
  <si>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</si>
  <si>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</si>
  <si>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</si>
  <si>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</si>
  <si>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</si>
  <si>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</si>
  <si>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</si>
  <si>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</si>
  <si>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</si>
  <si>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</si>
  <si>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</si>
  <si>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</si>
  <si>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</si>
  <si>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</si>
  <si>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</si>
  <si>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</si>
  <si>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</si>
  <si>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</si>
  <si>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</si>
  <si>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</si>
  <si>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</si>
  <si>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</si>
  <si>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</si>
  <si>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</si>
  <si>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</si>
  <si>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</si>
  <si>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</si>
  <si>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</si>
  <si>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</si>
  <si>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</si>
  <si>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</si>
  <si>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</si>
  <si>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</si>
  <si>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</si>
  <si>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</si>
  <si>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</si>
  <si>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</si>
  <si>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</si>
  <si>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</si>
  <si>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</si>
  <si>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</si>
  <si>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</si>
  <si>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</si>
  <si>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</si>
  <si>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</si>
  <si>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</si>
  <si>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</si>
  <si>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</si>
  <si>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</si>
  <si>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</si>
  <si>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</si>
  <si>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</si>
  <si>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</si>
  <si>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</si>
  <si>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</si>
  <si>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</si>
  <si>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</si>
  <si>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</si>
  <si>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</si>
  <si>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</si>
  <si>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</si>
  <si>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</si>
  <si>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</si>
  <si>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</si>
  <si>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</si>
  <si>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</si>
  <si>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</si>
  <si>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</si>
  <si>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</si>
  <si>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</si>
  <si>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</si>
  <si>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</si>
  <si>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</si>
  <si>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</si>
  <si>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</si>
  <si>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</si>
  <si>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</si>
  <si>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</si>
  <si>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</si>
  <si>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</si>
  <si>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</si>
  <si>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</si>
  <si>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</si>
  <si>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</si>
  <si>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</si>
  <si>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</si>
  <si>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</si>
  <si>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</si>
  <si>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</si>
  <si>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</si>
  <si>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</si>
  <si>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</si>
  <si>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</si>
  <si>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</si>
  <si>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</si>
  <si>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</si>
  <si>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</si>
  <si>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</si>
  <si>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</si>
  <si>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</si>
  <si>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</si>
  <si>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</si>
  <si>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</si>
  <si>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</si>
  <si>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</si>
  <si>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</si>
  <si>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</si>
  <si>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</si>
  <si>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</si>
  <si>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</si>
  <si>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</si>
  <si>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</si>
  <si>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</si>
  <si>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</si>
  <si>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</si>
  <si>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</si>
  <si>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</si>
  <si>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</si>
  <si>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</si>
  <si>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</si>
  <si>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</si>
  <si>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</si>
  <si>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</si>
  <si>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</si>
  <si>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</si>
  <si>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</si>
  <si>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</si>
  <si>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</si>
  <si>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</si>
  <si>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</si>
  <si>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</si>
  <si>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</si>
  <si>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</si>
  <si>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</si>
  <si>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</si>
  <si>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</si>
  <si>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</si>
  <si>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</si>
  <si>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</si>
  <si>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</si>
  <si>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</si>
  <si>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</si>
  <si>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</si>
  <si>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</si>
  <si>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</si>
  <si>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</si>
  <si>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</si>
  <si>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</si>
  <si>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</si>
  <si>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</si>
  <si>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</si>
  <si>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</si>
  <si>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</si>
  <si>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</si>
  <si>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</si>
  <si>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</si>
  <si>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</si>
  <si>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</si>
  <si>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</si>
  <si>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</si>
  <si>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</si>
  <si>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</si>
  <si>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</si>
  <si>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</si>
  <si>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</si>
  <si>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</si>
  <si>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</si>
  <si>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</si>
  <si>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</si>
  <si>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</si>
  <si>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</si>
  <si>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</si>
  <si>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</si>
  <si>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</si>
  <si>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</si>
  <si>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</si>
  <si>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</si>
  <si>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</si>
  <si>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</si>
  <si>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</si>
  <si>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</si>
  <si>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</si>
  <si>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</si>
  <si>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</si>
  <si>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</si>
  <si>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</si>
  <si>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</si>
  <si>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</si>
  <si>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</si>
  <si>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</si>
  <si>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</si>
  <si>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</si>
  <si>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</si>
  <si>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</si>
  <si>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</si>
  <si>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</si>
  <si>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</si>
  <si>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</si>
  <si>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</si>
  <si>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</si>
  <si>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</si>
  <si>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</si>
  <si>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</si>
  <si>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</si>
  <si>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</si>
  <si>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</si>
  <si>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</si>
  <si>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</si>
  <si>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</si>
  <si>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</si>
  <si>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</si>
  <si>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</si>
  <si>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</si>
  <si>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</si>
  <si>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</si>
  <si>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</si>
  <si>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</si>
  <si>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</si>
  <si>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</si>
  <si>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</si>
  <si>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</si>
  <si>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</si>
  <si>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</si>
  <si>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</si>
  <si>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</si>
  <si>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</si>
  <si>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</si>
  <si>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</si>
  <si>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</si>
  <si>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</si>
  <si>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</si>
  <si>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</si>
  <si>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</si>
  <si>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</si>
  <si>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</si>
  <si>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</si>
  <si>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</si>
  <si>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</si>
  <si>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</si>
  <si>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</si>
  <si>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</si>
  <si>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</si>
  <si>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</si>
  <si>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</si>
  <si>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</si>
  <si>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</si>
  <si>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</si>
  <si>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</si>
  <si>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</si>
  <si>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</si>
  <si>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</si>
  <si>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</si>
  <si>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</si>
  <si>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</si>
  <si>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</si>
  <si>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</si>
  <si>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</si>
  <si>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</si>
  <si>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</si>
  <si>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</si>
  <si>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</si>
  <si>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</si>
  <si>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</si>
  <si>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</si>
  <si>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</si>
  <si>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</si>
  <si>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</si>
  <si>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</si>
  <si>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</si>
  <si>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</si>
  <si>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</si>
  <si>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</si>
  <si>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</si>
  <si>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</si>
  <si>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</si>
  <si>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</si>
  <si>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</si>
  <si>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</si>
  <si>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</si>
  <si>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</si>
  <si>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</si>
  <si>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</si>
  <si>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</si>
  <si>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</si>
  <si>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</si>
  <si>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</si>
  <si>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</si>
  <si>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</si>
  <si>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</si>
  <si>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</si>
  <si>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</si>
  <si>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</si>
  <si>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</si>
  <si>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</si>
  <si>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</si>
  <si>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</si>
  <si>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</si>
  <si>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</si>
  <si>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</si>
  <si>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</si>
  <si>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</si>
  <si>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</si>
  <si>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</si>
  <si>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</si>
  <si>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</si>
  <si>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</si>
  <si>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</si>
  <si>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</si>
  <si>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</si>
  <si>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</si>
  <si>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</si>
  <si>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</si>
  <si>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</si>
  <si>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</si>
  <si>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</si>
  <si>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</si>
  <si>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</si>
  <si>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</si>
  <si>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</si>
  <si>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</si>
  <si>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</si>
  <si>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</si>
  <si>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</si>
  <si>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</si>
  <si>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</si>
  <si>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</si>
  <si>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</si>
  <si>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</si>
  <si>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</si>
  <si>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</si>
  <si>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</si>
  <si>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</si>
  <si>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</si>
  <si>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</si>
  <si>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</si>
  <si>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</si>
  <si>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</si>
  <si>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</si>
  <si>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</si>
  <si>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</si>
  <si>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</si>
  <si>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</si>
  <si>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</si>
  <si>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</si>
  <si>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</si>
  <si>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</si>
  <si>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</si>
  <si>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</si>
  <si>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</si>
  <si>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</si>
  <si>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</si>
  <si>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</si>
  <si>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</si>
  <si>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</si>
  <si>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</si>
  <si>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</si>
  <si>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</si>
  <si>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</si>
  <si>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</si>
  <si>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</si>
  <si>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</si>
  <si>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</si>
  <si>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</si>
  <si>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</si>
  <si>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</si>
  <si>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</si>
  <si>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</si>
  <si>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</si>
  <si>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</si>
  <si>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</si>
  <si>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</si>
  <si>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</si>
  <si>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</si>
  <si>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</si>
  <si>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</si>
  <si>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</si>
  <si>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</si>
  <si>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</si>
  <si>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</si>
  <si>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</si>
  <si>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</si>
  <si>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</si>
  <si>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</si>
  <si>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</si>
  <si>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</si>
  <si>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</si>
  <si>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</si>
  <si>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</si>
  <si>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</si>
  <si>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</si>
  <si>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</si>
  <si>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</si>
  <si>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</si>
  <si>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</si>
  <si>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</si>
  <si>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</si>
  <si>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</si>
  <si>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</si>
  <si>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</si>
  <si>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</si>
  <si>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</si>
  <si>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</si>
  <si>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</si>
  <si>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</si>
  <si>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</si>
  <si>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</si>
  <si>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</si>
  <si>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</si>
  <si>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</si>
  <si>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</si>
  <si>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</si>
  <si>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</si>
  <si>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</si>
  <si>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</si>
  <si>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</si>
  <si>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</si>
  <si>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</si>
  <si>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</si>
  <si>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</si>
  <si>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</si>
  <si>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</si>
  <si>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</si>
  <si>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</si>
  <si>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</si>
  <si>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</si>
  <si>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</si>
  <si>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</si>
  <si>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</si>
  <si>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</si>
  <si>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</si>
  <si>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</si>
  <si>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</si>
  <si>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</si>
  <si>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</si>
  <si>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</si>
  <si>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</si>
  <si>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</si>
  <si>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</si>
  <si>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</si>
  <si>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</si>
  <si>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</si>
  <si>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</si>
  <si>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</si>
  <si>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</si>
  <si>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</si>
  <si>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</si>
  <si>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</si>
  <si>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</si>
  <si>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</si>
  <si>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</si>
  <si>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</si>
  <si>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</si>
  <si>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</si>
  <si>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</si>
  <si>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</si>
  <si>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</si>
  <si>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</si>
  <si>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</si>
  <si>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</si>
  <si>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</si>
  <si>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</si>
  <si>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</si>
  <si>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</si>
  <si>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</si>
  <si>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</si>
  <si>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</si>
  <si>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</si>
  <si>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</si>
  <si>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</si>
  <si>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</si>
  <si>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</si>
  <si>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</si>
  <si>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</si>
  <si>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</si>
  <si>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</si>
  <si>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</si>
  <si>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</si>
  <si>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</si>
  <si>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</si>
  <si>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</si>
  <si>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</si>
  <si>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</si>
  <si>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</si>
  <si>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</si>
  <si>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</si>
  <si>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</si>
  <si>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</si>
  <si>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</si>
  <si>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</si>
  <si>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</si>
  <si>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</si>
  <si>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</si>
  <si>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</si>
  <si>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</si>
  <si>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</si>
  <si>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</si>
  <si>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</si>
  <si>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</si>
  <si>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</si>
  <si>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</si>
  <si>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</si>
  <si>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</si>
  <si>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</si>
  <si>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</si>
  <si>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</si>
  <si>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</si>
  <si>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</si>
  <si>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</si>
  <si>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</si>
  <si>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</si>
  <si>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</si>
  <si>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</si>
  <si>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</si>
  <si>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</si>
  <si>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</si>
  <si>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</si>
  <si>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</si>
  <si>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</si>
  <si>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</si>
  <si>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</si>
  <si>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</si>
  <si>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</si>
  <si>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</si>
  <si>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</si>
  <si>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</si>
  <si>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</si>
  <si>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</si>
  <si>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</si>
  <si>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</si>
  <si>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</si>
  <si>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</si>
  <si>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</si>
  <si>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</si>
  <si>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</si>
  <si>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</si>
  <si>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</si>
  <si>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</si>
  <si>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</si>
  <si>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</si>
  <si>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</si>
  <si>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</si>
  <si>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</si>
  <si>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</si>
  <si>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</si>
  <si>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</si>
  <si>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</si>
  <si>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</si>
  <si>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</si>
  <si>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</si>
  <si>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</si>
  <si>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</si>
  <si>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</si>
  <si>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</si>
  <si>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</si>
  <si>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</si>
  <si>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</si>
  <si>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</si>
  <si>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</si>
  <si>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</si>
  <si>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</si>
  <si>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</si>
  <si>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</si>
  <si>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</si>
  <si>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</si>
  <si>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</si>
  <si>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</si>
  <si>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</si>
  <si>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</si>
  <si>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</si>
  <si>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</si>
  <si>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</si>
  <si>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</si>
  <si>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</si>
  <si>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</si>
  <si>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</si>
  <si>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</si>
  <si>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</si>
  <si>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</si>
  <si>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</si>
  <si>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</si>
  <si>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</si>
  <si>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</si>
  <si>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</si>
  <si>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</si>
  <si>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</si>
  <si>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</si>
  <si>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</si>
  <si>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</si>
  <si>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</si>
  <si>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</si>
  <si>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</si>
  <si>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</si>
  <si>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</si>
  <si>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</si>
  <si>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</si>
  <si>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</si>
  <si>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</si>
  <si>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</si>
  <si>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</si>
  <si>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</si>
  <si>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</si>
  <si>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</si>
  <si>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</si>
  <si>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</si>
  <si>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</si>
  <si>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</si>
  <si>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</si>
  <si>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</si>
  <si>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</si>
  <si>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</si>
  <si>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</si>
  <si>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</si>
  <si>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</si>
  <si>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</si>
  <si>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</si>
  <si>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</si>
  <si>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</si>
  <si>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</si>
  <si>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</si>
  <si>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</si>
  <si>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</si>
  <si>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</si>
  <si>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</si>
  <si>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</si>
  <si>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</si>
  <si>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</si>
  <si>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</si>
  <si>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</si>
  <si>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</si>
  <si>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</si>
  <si>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</si>
  <si>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</si>
  <si>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</si>
  <si>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</si>
  <si>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</si>
  <si>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</si>
  <si>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</si>
  <si>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</si>
  <si>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</si>
  <si>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</si>
  <si>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</si>
  <si>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</si>
  <si>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</si>
  <si>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</si>
  <si>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</si>
  <si>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</si>
  <si>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</si>
  <si>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</si>
  <si>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</si>
  <si>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</si>
  <si>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</si>
  <si>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</si>
  <si>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</si>
  <si>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</si>
  <si>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</si>
  <si>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</si>
  <si>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</si>
  <si>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</si>
  <si>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</si>
  <si>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</si>
  <si>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</si>
  <si>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</si>
  <si>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</si>
  <si>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</si>
  <si>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</si>
  <si>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</si>
  <si>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</si>
  <si>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</si>
  <si>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</si>
  <si>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</si>
  <si>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</si>
  <si>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</si>
  <si>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</si>
  <si>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</si>
  <si>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</si>
  <si>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</si>
  <si>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</si>
  <si>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</si>
  <si>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</si>
  <si>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</si>
  <si>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</si>
  <si>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</si>
  <si>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</si>
  <si>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</si>
  <si>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</si>
  <si>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</si>
  <si>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</si>
  <si>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</si>
  <si>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</si>
  <si>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</si>
  <si>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</si>
  <si>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</si>
  <si>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</si>
  <si>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</si>
  <si>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</si>
  <si>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</si>
  <si>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</si>
  <si>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</si>
  <si>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</si>
  <si>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</si>
  <si>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</si>
  <si>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</si>
  <si>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</si>
  <si>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</si>
  <si>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</si>
  <si>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</si>
  <si>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</si>
  <si>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</si>
  <si>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</si>
  <si>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</si>
  <si>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</si>
  <si>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</si>
  <si>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</si>
  <si>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</si>
  <si>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</si>
  <si>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</si>
  <si>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</si>
  <si>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</si>
  <si>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</si>
  <si>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</si>
  <si>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</si>
  <si>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</si>
  <si>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</si>
  <si>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</si>
  <si>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</si>
  <si>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</si>
  <si>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</si>
  <si>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</si>
  <si>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</si>
  <si>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</si>
  <si>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</si>
  <si>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</si>
  <si>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</si>
  <si>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</si>
  <si>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</si>
  <si>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</si>
  <si>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</si>
  <si>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</si>
  <si>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</si>
  <si>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</si>
  <si>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</si>
  <si>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</si>
  <si>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</si>
  <si>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</si>
  <si>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</si>
  <si>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</si>
  <si>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</si>
  <si>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</si>
  <si>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</si>
  <si>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</si>
  <si>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</si>
  <si>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</si>
  <si>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</si>
  <si>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</si>
  <si>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</si>
  <si>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</si>
  <si>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</si>
  <si>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</si>
  <si>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</si>
  <si>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</si>
  <si>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</si>
  <si>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</si>
  <si>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</si>
  <si>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</si>
  <si>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</si>
  <si>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</si>
  <si>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</si>
  <si>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</si>
  <si>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</si>
  <si>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</si>
  <si>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</si>
  <si>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</si>
  <si>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</si>
  <si>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</si>
  <si>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</si>
  <si>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</si>
  <si>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</si>
  <si>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</si>
  <si>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</si>
  <si>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</si>
  <si>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</si>
  <si>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</si>
  <si>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</si>
  <si>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</si>
  <si>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</si>
  <si>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</si>
  <si>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</si>
  <si>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</si>
  <si>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</si>
  <si>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</si>
  <si>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</si>
  <si>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</si>
  <si>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</si>
  <si>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</si>
  <si>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</si>
  <si>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</si>
  <si>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</si>
  <si>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</si>
  <si>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</si>
  <si>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</si>
  <si>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</si>
  <si>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</si>
  <si>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</si>
  <si>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</si>
  <si>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</si>
  <si>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</si>
  <si>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</si>
  <si>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</si>
  <si>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</si>
  <si>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</si>
  <si>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</si>
  <si>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</si>
  <si>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</si>
  <si>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</si>
  <si>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</si>
  <si>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</si>
  <si>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</si>
  <si>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</si>
  <si>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</si>
  <si>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</si>
  <si>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</si>
  <si>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</si>
  <si>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</si>
  <si>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</si>
  <si>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</si>
  <si>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</si>
  <si>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</si>
  <si>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</si>
  <si>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</si>
  <si>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</si>
  <si>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</si>
  <si>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</si>
  <si>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</si>
  <si>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</si>
  <si>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</si>
  <si>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</si>
  <si>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</si>
  <si>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</si>
  <si>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</si>
  <si>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</si>
  <si>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</si>
  <si>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</si>
  <si>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</si>
  <si>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</si>
  <si>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</si>
  <si>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</si>
  <si>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</si>
  <si>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</si>
  <si>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</si>
  <si>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</si>
  <si>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</si>
  <si>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</si>
  <si>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</si>
  <si>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</si>
  <si>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</si>
  <si>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</si>
  <si>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</si>
  <si>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</si>
  <si>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</si>
  <si>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</si>
  <si>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</si>
  <si>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</si>
  <si>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</si>
  <si>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</si>
  <si>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</si>
  <si>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</si>
  <si>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</si>
  <si>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</si>
  <si>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</si>
  <si>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</si>
  <si>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</si>
  <si>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</si>
  <si>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</si>
  <si>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</si>
  <si>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</si>
  <si>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</si>
  <si>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</si>
  <si>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</si>
  <si>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</si>
  <si>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</si>
  <si>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</si>
  <si>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</si>
  <si>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</si>
  <si>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</si>
  <si>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</si>
  <si>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</si>
  <si>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</si>
  <si>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</si>
  <si>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</si>
  <si>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</si>
  <si>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</si>
  <si>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</si>
  <si>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</si>
  <si>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</si>
  <si>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</si>
  <si>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</si>
  <si>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</si>
  <si>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</si>
  <si>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</si>
  <si>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</si>
  <si>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</si>
  <si>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</si>
  <si>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</si>
  <si>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</si>
  <si>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</si>
  <si>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</si>
  <si>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</si>
  <si>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</si>
  <si>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</si>
  <si>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</si>
  <si>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</si>
  <si>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</si>
  <si>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</si>
  <si>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</si>
  <si>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</si>
  <si>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</si>
  <si>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</si>
  <si>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</si>
  <si>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</si>
  <si>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</si>
  <si>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</si>
  <si>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</si>
  <si>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</si>
  <si>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</si>
  <si>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</si>
  <si>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</si>
  <si>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</si>
  <si>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</si>
  <si>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</si>
  <si>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</si>
  <si>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</si>
  <si>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</si>
  <si>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</si>
  <si>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</si>
  <si>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</si>
  <si>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</si>
  <si>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</si>
  <si>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</si>
  <si>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</si>
  <si>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</si>
  <si>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</si>
  <si>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</si>
  <si>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</si>
  <si>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</si>
  <si>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</si>
  <si>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</si>
  <si>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</si>
  <si>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</si>
  <si>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</si>
  <si>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</si>
  <si>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</si>
  <si>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</si>
  <si>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</si>
  <si>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</si>
  <si>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</si>
  <si>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</si>
  <si>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</si>
  <si>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</si>
  <si>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</si>
  <si>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</si>
  <si>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</si>
  <si>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</si>
  <si>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</si>
  <si>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</si>
  <si>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</si>
  <si>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</si>
  <si>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</si>
  <si>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</si>
  <si>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</si>
  <si>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</si>
  <si>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</si>
  <si>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</si>
  <si>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</si>
  <si>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</si>
  <si>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</si>
  <si>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</si>
  <si>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</si>
  <si>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</si>
  <si>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</si>
  <si>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</si>
  <si>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</si>
  <si>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</si>
  <si>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</si>
  <si>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</si>
  <si>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</si>
  <si>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</si>
  <si>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</si>
  <si>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</si>
  <si>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</si>
  <si>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</si>
  <si>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</si>
  <si>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</si>
  <si>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</si>
  <si>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</si>
  <si>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</si>
  <si>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</si>
  <si>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</si>
  <si>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</si>
  <si>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</si>
  <si>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</si>
  <si>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</si>
  <si>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</si>
  <si>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</si>
  <si>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</si>
  <si>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</si>
  <si>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</si>
  <si>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</si>
  <si>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</si>
  <si>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</si>
  <si>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</si>
  <si>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</si>
  <si>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</si>
  <si>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</si>
  <si>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</si>
  <si>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</si>
  <si>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</si>
  <si>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</si>
  <si>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</si>
  <si>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</si>
  <si>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</si>
  <si>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</si>
  <si>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</si>
  <si>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</si>
  <si>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</si>
  <si>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</si>
  <si>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</si>
  <si>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</si>
  <si>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</si>
  <si>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</si>
  <si>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</si>
  <si>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</si>
  <si>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</si>
  <si>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</si>
  <si>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</si>
  <si>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</si>
  <si>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</si>
  <si>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</si>
  <si>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</si>
  <si>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</si>
  <si>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</si>
  <si>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</si>
  <si>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</si>
  <si>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</si>
  <si>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</si>
  <si>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</si>
  <si>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</si>
  <si>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</si>
  <si>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</si>
  <si>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</si>
  <si>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</si>
  <si>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</si>
  <si>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</si>
  <si>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</si>
  <si>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</si>
  <si>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</si>
  <si>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</si>
  <si>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</si>
  <si>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</si>
  <si>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</si>
  <si>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</si>
  <si>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</si>
  <si>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</si>
  <si>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</si>
  <si>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</si>
  <si>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</si>
  <si>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</si>
  <si>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</si>
  <si>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</si>
  <si>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</si>
  <si>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</si>
  <si>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</si>
  <si>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</si>
  <si>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</si>
  <si>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</si>
  <si>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</si>
  <si>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</si>
  <si>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</si>
  <si>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</si>
  <si>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</si>
  <si>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</si>
  <si>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</si>
  <si>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</si>
  <si>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</si>
  <si>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</si>
  <si>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</si>
  <si>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</si>
  <si>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</si>
  <si>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</si>
  <si>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</si>
  <si>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</si>
  <si>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</si>
  <si>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</si>
  <si>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</si>
  <si>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</si>
  <si>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</si>
  <si>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</si>
  <si>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</si>
  <si>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</si>
  <si>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</si>
  <si>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</si>
  <si>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</si>
  <si>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</si>
  <si>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</si>
  <si>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</si>
  <si>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</si>
  <si>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</si>
  <si>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</si>
  <si>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</si>
  <si>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</si>
  <si>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</si>
  <si>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</si>
  <si>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</si>
  <si>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</si>
  <si>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</si>
  <si>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</si>
  <si>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</si>
  <si>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</si>
  <si>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</si>
  <si>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</si>
  <si>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</si>
  <si>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</si>
  <si>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</si>
  <si>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</si>
  <si>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</si>
  <si>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</si>
  <si>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</si>
  <si>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</si>
  <si>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</si>
  <si>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</si>
  <si>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</si>
  <si>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</si>
  <si>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</si>
  <si>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</si>
  <si>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</si>
  <si>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</si>
  <si>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</si>
  <si>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</si>
  <si>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</si>
  <si>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</si>
  <si>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</si>
  <si>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</si>
  <si>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</si>
  <si>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</si>
  <si>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</si>
  <si>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</si>
  <si>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</si>
  <si>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</si>
  <si>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</si>
  <si>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</si>
  <si>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</si>
  <si>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</si>
  <si>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</si>
  <si>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</si>
  <si>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</si>
  <si>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</si>
  <si>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</si>
  <si>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</si>
  <si>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</si>
  <si>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</si>
  <si>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</si>
  <si>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</si>
  <si>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</si>
  <si>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</si>
  <si>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</si>
  <si>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</si>
  <si>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</si>
  <si>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</si>
  <si>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</si>
  <si>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</si>
  <si>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</si>
  <si>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</si>
  <si>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</si>
  <si>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</si>
  <si>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</si>
  <si>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</si>
  <si>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</si>
  <si>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</si>
  <si>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</si>
  <si>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</si>
  <si>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</si>
  <si>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</si>
  <si>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</si>
  <si>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</si>
  <si>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</si>
  <si>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</si>
  <si>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</si>
  <si>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</si>
  <si>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</si>
  <si>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</si>
  <si>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</si>
  <si>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</si>
  <si>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</si>
  <si>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</si>
  <si>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</si>
  <si>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</si>
  <si>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</si>
  <si>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</si>
  <si>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</si>
  <si>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</si>
  <si>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</si>
  <si>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</si>
  <si>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</si>
  <si>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</si>
  <si>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</si>
  <si>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</si>
  <si>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</si>
  <si>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</si>
  <si>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</si>
  <si>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</si>
  <si>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</si>
  <si>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</si>
  <si>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</si>
  <si>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</si>
  <si>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</si>
  <si>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</si>
  <si>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</si>
  <si>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</si>
  <si>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</si>
  <si>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</si>
  <si>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</si>
  <si>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</si>
  <si>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</si>
  <si>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</si>
  <si>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</si>
  <si>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</si>
  <si>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</si>
  <si>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</si>
  <si>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</si>
  <si>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</si>
  <si>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</si>
  <si>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</si>
  <si>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</si>
  <si>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</si>
  <si>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</si>
  <si>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</si>
  <si>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</si>
  <si>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</si>
  <si>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</si>
  <si>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</si>
  <si>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</si>
  <si>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</si>
  <si>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</si>
  <si>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</si>
  <si>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</si>
  <si>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</si>
  <si>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</si>
  <si>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</si>
  <si>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</si>
  <si>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</si>
  <si>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</si>
  <si>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</si>
  <si>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</si>
  <si>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</si>
  <si>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</si>
  <si>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</si>
  <si>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</si>
  <si>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</si>
  <si>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</si>
  <si>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</si>
  <si>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</si>
  <si>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</si>
  <si>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</si>
  <si>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</si>
  <si>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</si>
  <si>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</si>
  <si>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</si>
  <si>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</si>
  <si>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</si>
  <si>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</si>
  <si>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</si>
  <si>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</si>
  <si>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</si>
  <si>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</si>
  <si>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</si>
  <si>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</si>
  <si>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</si>
  <si>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</si>
  <si>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</si>
  <si>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</si>
  <si>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</si>
  <si>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</si>
  <si>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</si>
  <si>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</si>
  <si>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</si>
  <si>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</si>
  <si>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</si>
  <si>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</si>
  <si>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</si>
  <si>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</si>
  <si>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</si>
  <si>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</si>
  <si>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</si>
  <si>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</si>
  <si>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</si>
  <si>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</si>
  <si>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</si>
  <si>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</si>
  <si>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</si>
  <si>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</si>
  <si>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</si>
  <si>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</si>
  <si>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</si>
  <si>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</si>
  <si>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</si>
  <si>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</si>
  <si>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</si>
  <si>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</si>
  <si>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</si>
  <si>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</si>
  <si>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</si>
  <si>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</si>
  <si>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</si>
  <si>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</si>
  <si>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</si>
  <si>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</si>
  <si>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</si>
  <si>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</si>
  <si>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</si>
  <si>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</si>
  <si>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</si>
  <si>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</si>
  <si>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</si>
  <si>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</si>
  <si>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</si>
  <si>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</si>
  <si>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</si>
  <si>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</si>
  <si>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</si>
  <si>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</si>
  <si>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</si>
  <si>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</si>
  <si>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</si>
  <si>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</si>
  <si>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</si>
  <si>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</si>
  <si>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</si>
  <si>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</si>
  <si>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</si>
  <si>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</si>
  <si>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</si>
  <si>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</si>
  <si>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</si>
  <si>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</si>
  <si>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</si>
  <si>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</si>
  <si>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</si>
  <si>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</si>
  <si>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</si>
  <si>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</si>
  <si>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</si>
  <si>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</si>
  <si>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</si>
  <si>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</si>
  <si>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</si>
  <si>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</si>
  <si>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</si>
  <si>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</si>
  <si>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</si>
  <si>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</si>
  <si>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</si>
  <si>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</si>
  <si>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</si>
  <si>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</si>
  <si>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</si>
  <si>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</si>
  <si>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</si>
  <si>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</si>
  <si>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</si>
  <si>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</si>
  <si>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</si>
  <si>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</si>
  <si>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</si>
  <si>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</si>
  <si>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</si>
  <si>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</si>
  <si>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</si>
  <si>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</si>
  <si>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</si>
  <si>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</si>
  <si>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</si>
  <si>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</si>
  <si>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</si>
  <si>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</si>
  <si>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</si>
  <si>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</si>
  <si>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</si>
  <si>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</si>
  <si>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</si>
  <si>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</si>
  <si>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</si>
  <si>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</si>
  <si>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</si>
  <si>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</si>
  <si>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</si>
  <si>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</si>
  <si>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</si>
  <si>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</si>
  <si>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</si>
  <si>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</si>
  <si>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</si>
  <si>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</si>
  <si>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</si>
  <si>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</si>
  <si>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</si>
  <si>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</si>
  <si>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</si>
  <si>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</si>
  <si>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</si>
  <si>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</si>
  <si>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</si>
  <si>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</si>
  <si>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</si>
  <si>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</si>
  <si>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</si>
  <si>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</si>
  <si>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</si>
  <si>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</si>
  <si>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</si>
  <si>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</si>
  <si>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</si>
  <si>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</si>
  <si>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</si>
  <si>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</si>
  <si>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</si>
  <si>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</si>
  <si>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</si>
  <si>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</si>
  <si>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</si>
  <si>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</si>
  <si>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</si>
  <si>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</si>
  <si>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</si>
  <si>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</si>
  <si>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</si>
  <si>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</si>
  <si>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</si>
  <si>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</si>
  <si>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</si>
  <si>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</si>
  <si>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</si>
  <si>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</si>
  <si>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</si>
  <si>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</si>
  <si>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</si>
  <si>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</si>
  <si>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</si>
  <si>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</si>
  <si>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</si>
  <si>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</si>
  <si>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</si>
  <si>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</si>
  <si>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</si>
  <si>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</si>
  <si>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</si>
  <si>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</si>
  <si>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</si>
  <si>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</si>
  <si>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</si>
  <si>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</si>
  <si>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</si>
  <si>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</si>
  <si>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</si>
  <si>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</si>
  <si>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</si>
  <si>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</si>
  <si>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</si>
  <si>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</si>
  <si>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</si>
  <si>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</si>
  <si>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</si>
  <si>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</si>
  <si>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</si>
  <si>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</si>
  <si>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</si>
  <si>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</si>
  <si>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</si>
  <si>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</si>
  <si>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</si>
  <si>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</si>
  <si>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</si>
  <si>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</si>
  <si>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</si>
  <si>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</si>
  <si>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</si>
  <si>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</si>
  <si>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</si>
  <si>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</si>
  <si>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</si>
  <si>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</si>
  <si>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</si>
  <si>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</si>
  <si>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</si>
  <si>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</si>
  <si>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</si>
  <si>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</si>
  <si>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</si>
  <si>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</si>
  <si>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</si>
  <si>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</si>
  <si>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</si>
  <si>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</si>
  <si>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</si>
  <si>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</si>
  <si>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</si>
  <si>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</si>
  <si>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</si>
  <si>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</si>
  <si>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</si>
  <si>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</si>
  <si>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</si>
  <si>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</si>
  <si>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</si>
  <si>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</si>
  <si>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</si>
  <si>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</si>
  <si>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</si>
  <si>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</si>
  <si>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</si>
  <si>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</si>
  <si>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</si>
  <si>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</si>
  <si>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</si>
  <si>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</si>
  <si>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</si>
  <si>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</si>
  <si>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</si>
  <si>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</si>
  <si>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</si>
  <si>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</si>
  <si>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</si>
  <si>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</si>
  <si>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</si>
  <si>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</si>
  <si>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</si>
  <si>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</si>
  <si>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</si>
  <si>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</si>
  <si>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</si>
  <si>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</si>
  <si>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</si>
  <si>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</si>
  <si>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</si>
  <si>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</si>
  <si>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</si>
  <si>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</si>
  <si>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</si>
  <si>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</si>
  <si>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</si>
  <si>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</si>
  <si>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</si>
  <si>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</si>
  <si>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</si>
  <si>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</si>
  <si>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</si>
  <si>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</si>
  <si>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</si>
  <si>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</si>
  <si>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</si>
  <si>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</si>
  <si>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</si>
  <si>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</si>
  <si>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</si>
  <si>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</si>
  <si>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</si>
  <si>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</si>
  <si>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</si>
  <si>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</si>
  <si>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</si>
  <si>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</si>
  <si>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</si>
  <si>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</si>
  <si>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</si>
  <si>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</si>
  <si>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</si>
  <si>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</si>
  <si>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</si>
  <si>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</si>
  <si>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</si>
  <si>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</si>
  <si>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</si>
  <si>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</si>
  <si>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</si>
  <si>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</si>
  <si>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</si>
  <si>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</si>
  <si>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</si>
  <si>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</si>
  <si>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</si>
  <si>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</si>
  <si>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</si>
  <si>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</si>
  <si>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</si>
  <si>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</si>
  <si>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</si>
  <si>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</si>
  <si>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</si>
  <si>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</si>
  <si>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</si>
  <si>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</si>
  <si>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</si>
  <si>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</si>
  <si>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</si>
  <si>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</si>
  <si>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</si>
  <si>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</si>
  <si>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</si>
  <si>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</si>
  <si>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</si>
  <si>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</si>
  <si>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</si>
  <si>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</si>
  <si>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</si>
  <si>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</si>
  <si>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</si>
  <si>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</si>
  <si>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</si>
  <si>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</si>
  <si>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</si>
  <si>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</si>
  <si>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</si>
  <si>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</si>
  <si>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</si>
  <si>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</si>
  <si>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</si>
  <si>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</si>
  <si>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</si>
  <si>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</si>
  <si>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</si>
  <si>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</si>
  <si>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</si>
  <si>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</si>
  <si>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</si>
  <si>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</si>
  <si>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</si>
  <si>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</si>
  <si>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</si>
  <si>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</si>
  <si>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</si>
  <si>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</si>
  <si>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</si>
  <si>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</si>
  <si>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</si>
  <si>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</si>
  <si>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</si>
  <si>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</si>
  <si>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</si>
  <si>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</si>
  <si>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</si>
  <si>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</si>
  <si>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</si>
  <si>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</si>
  <si>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</si>
  <si>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</si>
  <si>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</si>
  <si>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</si>
  <si>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</si>
  <si>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</si>
  <si>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</si>
  <si>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</si>
  <si>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</si>
  <si>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</si>
  <si>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</si>
  <si>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</si>
  <si>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</si>
  <si>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</si>
  <si>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</si>
  <si>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</si>
  <si>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</si>
  <si>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</si>
  <si>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</si>
  <si>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</si>
  <si>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</si>
  <si>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</si>
  <si>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</si>
  <si>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</si>
  <si>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</si>
  <si>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</si>
  <si>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</si>
  <si>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</si>
  <si>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</si>
  <si>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</si>
  <si>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</si>
  <si>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</si>
  <si>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</si>
  <si>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</si>
  <si>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</si>
  <si>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</si>
  <si>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</si>
  <si>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</si>
  <si>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</si>
  <si>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</si>
  <si>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</si>
  <si>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</si>
  <si>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</si>
  <si>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</si>
  <si>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</si>
  <si>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</si>
  <si>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</si>
  <si>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</si>
  <si>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</si>
  <si>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</si>
  <si>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</si>
  <si>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</si>
  <si>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</si>
  <si>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</si>
  <si>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</si>
  <si>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</si>
  <si>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</si>
  <si>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</si>
  <si>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</si>
  <si>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</si>
  <si>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</si>
  <si>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</si>
  <si>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</si>
  <si>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</si>
  <si>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</si>
  <si>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</si>
  <si>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</si>
  <si>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</si>
  <si>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</si>
  <si>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</si>
  <si>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</si>
  <si>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</si>
  <si>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</si>
  <si>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</si>
  <si>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</si>
  <si>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</si>
  <si>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</si>
  <si>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</si>
  <si>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</si>
  <si>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</si>
  <si>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</si>
  <si>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</si>
  <si>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</si>
  <si>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</si>
  <si>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</si>
  <si>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</si>
  <si>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</si>
  <si>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</si>
  <si>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</si>
  <si>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</si>
  <si>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</si>
  <si>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</si>
  <si>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</si>
  <si>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</si>
  <si>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</si>
  <si>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</si>
  <si>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</si>
  <si>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</si>
  <si>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</si>
  <si>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</si>
  <si>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</si>
  <si>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</si>
  <si>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</si>
  <si>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</si>
  <si>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</si>
  <si>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</si>
  <si>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</si>
  <si>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</si>
  <si>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</si>
  <si>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</si>
  <si>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</si>
  <si>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</si>
  <si>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</si>
  <si>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</si>
  <si>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</si>
  <si>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</si>
  <si>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</si>
  <si>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</si>
  <si>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</si>
  <si>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</si>
  <si>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</si>
  <si>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</si>
  <si>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</si>
  <si>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</si>
  <si>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</si>
  <si>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</si>
  <si>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</si>
  <si>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</si>
  <si>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</si>
  <si>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</si>
  <si>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</si>
  <si>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</si>
  <si>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</si>
  <si>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</si>
  <si>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</si>
  <si>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</si>
  <si>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</si>
  <si>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</si>
  <si>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</si>
  <si>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</si>
  <si>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</si>
  <si>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</si>
  <si>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</si>
  <si>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</si>
  <si>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</si>
  <si>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</si>
  <si>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</si>
  <si>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</si>
  <si>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</si>
  <si>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</si>
  <si>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</si>
  <si>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</si>
  <si>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</si>
  <si>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</si>
  <si>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</si>
  <si>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</si>
  <si>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</si>
  <si>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</si>
  <si>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</si>
  <si>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</si>
  <si>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</si>
  <si>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</si>
  <si>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</si>
  <si>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</si>
  <si>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</si>
  <si>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</si>
  <si>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</si>
  <si>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</si>
  <si>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</si>
  <si>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</si>
  <si>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</si>
  <si>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</si>
  <si>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</si>
  <si>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</si>
  <si>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</si>
  <si>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</si>
  <si>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</si>
  <si>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</si>
  <si>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</si>
  <si>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</si>
  <si>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</si>
  <si>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</si>
  <si>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</si>
  <si>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</si>
  <si>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</si>
  <si>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</si>
  <si>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</si>
  <si>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</si>
  <si>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</si>
  <si>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</si>
  <si>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</si>
  <si>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</si>
  <si>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</si>
  <si>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</si>
  <si>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</si>
  <si>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</si>
  <si>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</si>
  <si>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</si>
  <si>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</si>
  <si>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</si>
  <si>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</si>
  <si>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</si>
  <si>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</si>
  <si>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</si>
  <si>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</si>
  <si>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</si>
  <si>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</si>
  <si>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</si>
  <si>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</si>
  <si>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</si>
  <si>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</si>
  <si>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</si>
  <si>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</si>
  <si>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</si>
  <si>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</si>
  <si>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</si>
  <si>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</si>
  <si>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</si>
  <si>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</si>
  <si>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</si>
  <si>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</si>
  <si>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</si>
  <si>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</si>
  <si>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</si>
  <si>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</si>
  <si>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</si>
  <si>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</si>
  <si>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</si>
  <si>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</si>
  <si>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</si>
  <si>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</si>
  <si>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</si>
  <si>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</si>
  <si>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</si>
  <si>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</si>
  <si>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</si>
  <si>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</si>
  <si>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</si>
  <si>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</si>
  <si>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</si>
  <si>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</si>
  <si>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</si>
  <si>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</si>
  <si>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</si>
  <si>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</si>
  <si>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</si>
  <si>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</si>
  <si>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</si>
  <si>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</si>
  <si>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</si>
  <si>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</si>
  <si>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</si>
  <si>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</si>
  <si>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</si>
  <si>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</si>
  <si>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</si>
  <si>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</si>
  <si>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</si>
  <si>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</si>
  <si>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</si>
  <si>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</si>
  <si>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</si>
  <si>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</si>
  <si>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</si>
  <si>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</si>
  <si>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</si>
  <si>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</si>
  <si>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</si>
  <si>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</si>
  <si>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</si>
  <si>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</si>
  <si>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</si>
  <si>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</si>
  <si>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</si>
  <si>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</si>
  <si>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</si>
  <si>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</si>
  <si>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</si>
  <si>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</si>
  <si>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</si>
  <si>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</si>
  <si>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</si>
  <si>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</si>
  <si>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</si>
  <si>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</si>
  <si>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</si>
  <si>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</si>
  <si>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</si>
  <si>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</si>
  <si>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</si>
  <si>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</si>
  <si>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</si>
  <si>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</si>
  <si>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</si>
  <si>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</si>
  <si>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</si>
  <si>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</si>
  <si>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</si>
  <si>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</si>
  <si>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</si>
  <si>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</si>
  <si>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</si>
  <si>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</si>
  <si>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</si>
  <si>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</si>
  <si>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</si>
  <si>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</si>
  <si>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</si>
  <si>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</si>
  <si>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</si>
  <si>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</si>
  <si>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</si>
  <si>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</si>
  <si>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</si>
  <si>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</si>
  <si>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</si>
  <si>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</si>
  <si>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</si>
  <si>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</si>
  <si>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</si>
  <si>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</si>
  <si>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</si>
  <si>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</si>
  <si>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</si>
  <si>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</si>
  <si>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</si>
  <si>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</si>
  <si>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</si>
  <si>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</si>
  <si>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</si>
  <si>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</si>
  <si>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</si>
  <si>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</si>
  <si>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</si>
  <si>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</si>
  <si>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</si>
  <si>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</si>
  <si>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</si>
  <si>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</si>
  <si>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</si>
  <si>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</si>
  <si>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</si>
  <si>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</si>
  <si>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</si>
  <si>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</si>
  <si>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</si>
  <si>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</si>
  <si>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</si>
  <si>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</si>
  <si>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</si>
  <si>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</si>
  <si>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</si>
  <si>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</si>
  <si>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</si>
  <si>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</si>
  <si>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</si>
  <si>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</si>
  <si>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</si>
  <si>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</si>
  <si>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</si>
  <si>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</si>
  <si>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</si>
  <si>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</si>
  <si>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</si>
  <si>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</si>
  <si>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</si>
  <si>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</si>
  <si>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</si>
  <si>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</si>
  <si>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</si>
  <si>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</si>
  <si>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</si>
  <si>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</si>
  <si>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</si>
  <si>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</si>
  <si>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</si>
  <si>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</si>
  <si>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</si>
  <si>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</si>
  <si>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</si>
  <si>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</si>
  <si>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</si>
  <si>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</si>
  <si>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</si>
  <si>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</si>
  <si>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</si>
  <si>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</si>
  <si>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</si>
  <si>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</si>
  <si>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</si>
  <si>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</si>
  <si>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</si>
  <si>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</si>
  <si>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</si>
  <si>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</si>
  <si>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</si>
  <si>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</si>
  <si>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</si>
  <si>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</si>
  <si>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</si>
  <si>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</si>
  <si>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</si>
  <si>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</si>
  <si>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</si>
  <si>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</si>
  <si>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</si>
  <si>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</si>
  <si>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</si>
  <si>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</si>
  <si>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</si>
  <si>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</si>
  <si>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</si>
  <si>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</si>
  <si>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</si>
  <si>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</si>
  <si>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</si>
  <si>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</si>
  <si>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</si>
  <si>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</si>
  <si>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</si>
  <si>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</si>
  <si>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</si>
  <si>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</si>
  <si>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</si>
  <si>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</si>
  <si>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</si>
  <si>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</si>
  <si>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</si>
  <si>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</si>
  <si>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</si>
  <si>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</si>
  <si>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</si>
  <si>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</si>
  <si>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</si>
  <si>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</si>
  <si>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</si>
  <si>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</si>
  <si>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</si>
  <si>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</si>
  <si>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</si>
  <si>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</si>
  <si>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</si>
  <si>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</si>
  <si>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</si>
  <si>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</si>
  <si>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</si>
  <si>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</si>
  <si>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</si>
  <si>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</si>
  <si>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</si>
  <si>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</si>
  <si>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</si>
  <si>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</si>
  <si>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</si>
  <si>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</si>
  <si>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</si>
  <si>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</si>
  <si>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</si>
  <si>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</si>
  <si>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</si>
  <si>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</si>
  <si>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</si>
  <si>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</si>
  <si>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</si>
  <si>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</si>
  <si>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</si>
  <si>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</si>
  <si>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</si>
  <si>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</si>
  <si>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</si>
  <si>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</si>
  <si>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</si>
  <si>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</si>
  <si>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</si>
  <si>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</si>
  <si>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</si>
  <si>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</si>
  <si>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</si>
  <si>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</si>
  <si>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</si>
  <si>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</si>
  <si>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</si>
  <si>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</si>
  <si>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</si>
  <si>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</si>
  <si>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</si>
  <si>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</si>
  <si>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</si>
  <si>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</si>
  <si>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</si>
  <si>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</si>
  <si>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</si>
  <si>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</si>
  <si>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</si>
  <si>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</si>
  <si>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</si>
  <si>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</si>
  <si>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</si>
  <si>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</si>
  <si>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</si>
  <si>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</si>
  <si>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</si>
  <si>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</si>
  <si>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</si>
  <si>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</si>
  <si>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</si>
  <si>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</si>
  <si>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</si>
  <si>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</si>
  <si>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</si>
  <si>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</si>
  <si>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</si>
  <si>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</si>
  <si>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</si>
  <si>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</si>
  <si>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</si>
  <si>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</si>
  <si>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</si>
  <si>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</si>
  <si>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</si>
  <si>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</si>
  <si>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</si>
  <si>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</si>
  <si>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</si>
  <si>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</si>
  <si>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</si>
  <si>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</si>
  <si>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</si>
  <si>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</si>
  <si>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</si>
  <si>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</si>
  <si>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</si>
  <si>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</si>
  <si>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</si>
  <si>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</si>
  <si>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</si>
  <si>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</si>
  <si>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</si>
  <si>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</si>
  <si>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</si>
  <si>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</si>
  <si>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</si>
  <si>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</si>
  <si>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</si>
  <si>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</si>
  <si>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</si>
  <si>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</si>
  <si>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</si>
  <si>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</si>
  <si>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</si>
  <si>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</si>
  <si>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</si>
  <si>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</si>
  <si>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</si>
  <si>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</si>
  <si>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</si>
  <si>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</si>
  <si>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</si>
  <si>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</si>
  <si>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</si>
  <si>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</si>
  <si>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</si>
  <si>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</si>
  <si>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</si>
  <si>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</si>
  <si>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</si>
  <si>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</si>
  <si>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</si>
  <si>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</si>
  <si>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</si>
  <si>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</si>
  <si>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</si>
  <si>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</si>
  <si>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</si>
  <si>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</si>
  <si>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</si>
  <si>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</si>
  <si>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</si>
  <si>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</si>
  <si>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</si>
  <si>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</si>
  <si>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</si>
  <si>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</si>
  <si>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</si>
  <si>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</si>
  <si>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</si>
  <si>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</si>
  <si>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</si>
  <si>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</si>
  <si>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</si>
  <si>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</si>
  <si>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</si>
  <si>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</si>
  <si>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</si>
  <si>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</si>
  <si>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</si>
  <si>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</si>
  <si>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</si>
  <si>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</si>
  <si>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</si>
  <si>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</si>
  <si>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</si>
  <si>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</si>
  <si>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</si>
  <si>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</si>
  <si>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</si>
  <si>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</si>
  <si>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</si>
  <si>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</si>
  <si>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</si>
  <si>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</si>
  <si>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</si>
  <si>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</si>
  <si>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</si>
  <si>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</si>
  <si>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</si>
  <si>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</si>
  <si>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</si>
  <si>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</si>
  <si>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</si>
  <si>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</si>
  <si>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</si>
  <si>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</si>
  <si>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</si>
  <si>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</si>
  <si>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</si>
  <si>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</si>
  <si>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</si>
  <si>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</si>
  <si>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</si>
  <si>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</si>
  <si>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</si>
  <si>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</si>
  <si>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</si>
  <si>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</si>
  <si>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</si>
  <si>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</si>
  <si>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</si>
  <si>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</si>
  <si>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</si>
  <si>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</si>
  <si>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</si>
  <si>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</si>
  <si>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</si>
  <si>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</si>
  <si>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</si>
  <si>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</si>
  <si>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</si>
  <si>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</si>
  <si>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</si>
  <si>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</si>
  <si>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</si>
  <si>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</si>
  <si>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</si>
  <si>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</si>
  <si>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</si>
  <si>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</si>
  <si>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</si>
  <si>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</si>
  <si>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</si>
  <si>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</si>
  <si>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</si>
  <si>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</si>
  <si>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</si>
  <si>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</si>
  <si>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</si>
  <si>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</si>
  <si>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</si>
  <si>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</si>
  <si>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</si>
  <si>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</si>
  <si>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</si>
  <si>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</si>
  <si>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</si>
  <si>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</si>
  <si>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</si>
  <si>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</si>
  <si>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</si>
  <si>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</si>
  <si>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</si>
  <si>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</si>
  <si>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</si>
  <si>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</si>
  <si>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</si>
  <si>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</si>
  <si>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</si>
  <si>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</si>
  <si>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</si>
  <si>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</si>
  <si>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</si>
  <si>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</si>
  <si>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</si>
  <si>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</si>
  <si>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</si>
  <si>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</si>
  <si>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</si>
  <si>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</si>
  <si>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</si>
  <si>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</si>
  <si>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</si>
  <si>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</si>
  <si>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</si>
  <si>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</si>
  <si>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</si>
  <si>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</si>
  <si>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</si>
  <si>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</si>
  <si>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</si>
  <si>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</si>
  <si>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</si>
  <si>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</si>
  <si>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</si>
  <si>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</si>
  <si>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</si>
  <si>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</si>
  <si>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</si>
  <si>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</si>
  <si>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</si>
  <si>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</si>
  <si>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</si>
  <si>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</si>
  <si>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</si>
  <si>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</si>
  <si>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</si>
  <si>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</si>
  <si>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</si>
  <si>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</si>
  <si>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</si>
  <si>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</si>
  <si>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</si>
  <si>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</si>
  <si>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</si>
  <si>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</si>
  <si>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</si>
  <si>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</si>
  <si>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</si>
  <si>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</si>
  <si>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</si>
  <si>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</si>
  <si>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</si>
  <si>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</si>
  <si>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</si>
  <si>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</si>
  <si>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</si>
  <si>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</si>
  <si>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</si>
  <si>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</si>
  <si>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</si>
  <si>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</si>
  <si>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</si>
  <si>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</si>
  <si>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</si>
  <si>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</si>
  <si>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</si>
  <si>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</si>
  <si>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</si>
  <si>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</si>
  <si>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</si>
  <si>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</si>
  <si>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</si>
  <si>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</si>
  <si>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</si>
  <si>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</si>
  <si>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</si>
  <si>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</si>
  <si>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</si>
  <si>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</si>
  <si>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</si>
  <si>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</si>
  <si>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</si>
  <si>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</si>
  <si>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</si>
  <si>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</si>
  <si>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</si>
  <si>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</si>
  <si>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</si>
  <si>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</si>
  <si>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</si>
  <si>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</si>
  <si>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</si>
  <si>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</si>
  <si>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</si>
  <si>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</si>
  <si>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</si>
  <si>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</si>
  <si>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</si>
  <si>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</si>
  <si>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</si>
  <si>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</si>
  <si>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</si>
  <si>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</si>
  <si>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</si>
  <si>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</si>
  <si>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</si>
  <si>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</si>
  <si>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</si>
  <si>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</si>
  <si>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</si>
  <si>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</si>
  <si>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</si>
  <si>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</si>
  <si>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</si>
  <si>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</si>
  <si>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</si>
  <si>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</si>
  <si>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</si>
  <si>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</si>
  <si>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</si>
  <si>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</si>
  <si>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</si>
  <si>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</si>
  <si>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</si>
  <si>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</si>
  <si>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</si>
  <si>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</si>
  <si>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</si>
  <si>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</si>
  <si>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</si>
  <si>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</si>
  <si>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</si>
  <si>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</si>
  <si>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</si>
  <si>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</si>
  <si>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</si>
  <si>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</si>
  <si>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</si>
  <si>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</si>
  <si>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</si>
  <si>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</si>
  <si>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</si>
  <si>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</si>
  <si>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</si>
  <si>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</si>
  <si>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</si>
  <si>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</si>
  <si>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</si>
  <si>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</si>
  <si>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</si>
  <si>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</si>
  <si>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</si>
  <si>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</si>
  <si>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</si>
  <si>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</si>
  <si>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</si>
  <si>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</si>
  <si>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</si>
  <si>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</si>
  <si>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</si>
  <si>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</si>
  <si>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</si>
  <si>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</si>
  <si>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</si>
  <si>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</si>
  <si>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</si>
  <si>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</si>
  <si>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</si>
  <si>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</si>
  <si>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</si>
  <si>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</si>
  <si>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</si>
  <si>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</si>
  <si>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</si>
  <si>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</si>
  <si>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</si>
  <si>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</si>
  <si>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</si>
  <si>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</si>
  <si>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</si>
  <si>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</si>
  <si>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</si>
  <si>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</si>
  <si>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</si>
  <si>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</si>
  <si>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</si>
  <si>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</si>
  <si>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</si>
  <si>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</si>
  <si>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</si>
  <si>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</si>
  <si>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</si>
  <si>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</si>
  <si>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</si>
  <si>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</si>
  <si>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</si>
  <si>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</si>
  <si>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</si>
  <si>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</si>
  <si>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</si>
  <si>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</si>
  <si>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</si>
  <si>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</si>
  <si>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</si>
  <si>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</si>
  <si>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</si>
  <si>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</si>
  <si>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</si>
  <si>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</si>
  <si>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</si>
  <si>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</si>
  <si>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</si>
  <si>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</si>
  <si>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</si>
  <si>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</si>
  <si>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</si>
  <si>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</si>
  <si>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</si>
  <si>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</si>
  <si>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</si>
  <si>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</si>
  <si>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</si>
  <si>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</si>
  <si>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</si>
  <si>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</si>
  <si>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</si>
  <si>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</si>
  <si>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</si>
  <si>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</si>
  <si>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</si>
  <si>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</si>
  <si>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</si>
  <si>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</si>
  <si>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</si>
  <si>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</si>
  <si>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</si>
  <si>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</si>
  <si>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</si>
  <si>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</si>
  <si>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</si>
  <si>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</si>
  <si>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</si>
  <si>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</si>
  <si>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</si>
  <si>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</si>
  <si>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</si>
  <si>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</si>
  <si>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</si>
  <si>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</si>
  <si>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</si>
  <si>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</si>
  <si>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</si>
  <si>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</si>
  <si>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</si>
  <si>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</si>
  <si>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</si>
  <si>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</si>
  <si>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</si>
  <si>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</si>
  <si>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</si>
  <si>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</si>
  <si>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</si>
  <si>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</si>
  <si>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</si>
  <si>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</si>
  <si>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</si>
  <si>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</si>
  <si>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</si>
  <si>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</si>
  <si>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</si>
  <si>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</si>
  <si>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</si>
  <si>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</si>
  <si>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</si>
  <si>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</si>
  <si>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</si>
  <si>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</si>
  <si>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</si>
  <si>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</si>
  <si>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</si>
  <si>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</si>
  <si>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</si>
  <si>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</si>
  <si>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</si>
  <si>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</si>
  <si>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</si>
  <si>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</si>
  <si>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</si>
  <si>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</si>
  <si>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</si>
  <si>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</si>
  <si>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</si>
  <si>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</si>
  <si>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</si>
  <si>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</si>
  <si>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</si>
  <si>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</si>
  <si>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</si>
  <si>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</si>
  <si>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</si>
  <si>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</si>
  <si>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</si>
  <si>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</si>
  <si>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</si>
  <si>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</si>
  <si>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</si>
  <si>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</si>
  <si>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</si>
  <si>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</si>
  <si>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</si>
  <si>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</si>
  <si>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</si>
  <si>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</si>
  <si>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</si>
  <si>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</si>
  <si>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</si>
  <si>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</si>
  <si>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</si>
  <si>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</si>
  <si>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</si>
  <si>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</si>
  <si>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</si>
  <si>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</si>
  <si>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</si>
  <si>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</si>
  <si>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</si>
  <si>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</si>
  <si>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</si>
  <si>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</si>
  <si>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</si>
  <si>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</si>
  <si>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</si>
  <si>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</si>
  <si>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</si>
  <si>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</si>
  <si>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</si>
  <si>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</si>
  <si>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</si>
  <si>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</si>
  <si>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</si>
  <si>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</si>
  <si>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</si>
  <si>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</si>
  <si>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</si>
  <si>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</si>
  <si>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</si>
  <si>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</si>
  <si>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</si>
  <si>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</si>
  <si>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</si>
  <si>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</si>
  <si>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</si>
  <si>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</si>
  <si>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</si>
  <si>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</si>
  <si>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</si>
  <si>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</si>
  <si>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</si>
  <si>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</si>
  <si>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</si>
  <si>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</si>
  <si>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</si>
  <si>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</si>
  <si>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</si>
  <si>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</si>
  <si>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</si>
  <si>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</si>
  <si>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</si>
  <si>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</si>
  <si>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</si>
  <si>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</si>
  <si>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</si>
  <si>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</si>
  <si>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</si>
  <si>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</si>
  <si>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</si>
  <si>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</si>
  <si>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</si>
  <si>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</si>
  <si>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</si>
  <si>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</si>
  <si>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</si>
  <si>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</si>
  <si>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</si>
  <si>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</si>
  <si>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</si>
  <si>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</si>
  <si>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</si>
  <si>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</si>
  <si>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</si>
  <si>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</si>
  <si>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</si>
  <si>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</si>
  <si>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</si>
  <si>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</si>
  <si>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</si>
  <si>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</si>
  <si>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</si>
  <si>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</si>
  <si>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</si>
  <si>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</si>
  <si>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</si>
  <si>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</si>
  <si>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</si>
  <si>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</si>
  <si>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</si>
  <si>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</si>
  <si>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</si>
  <si>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</si>
  <si>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</si>
  <si>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</si>
  <si>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</si>
  <si>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</si>
  <si>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</si>
  <si>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</si>
  <si>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</si>
  <si>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</si>
  <si>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</si>
  <si>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</si>
  <si>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</si>
  <si>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</si>
  <si>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</si>
  <si>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</si>
  <si>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</si>
  <si>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</si>
  <si>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</si>
  <si>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</si>
  <si>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</si>
  <si>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</si>
  <si>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</si>
  <si>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</si>
  <si>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</si>
  <si>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</si>
  <si>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</si>
  <si>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</si>
  <si>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</si>
  <si>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</si>
  <si>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</si>
  <si>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</si>
  <si>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</si>
  <si>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</si>
  <si>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</si>
  <si>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</si>
  <si>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</si>
  <si>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</si>
  <si>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</si>
  <si>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</si>
  <si>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</si>
  <si>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</si>
  <si>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</si>
  <si>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</si>
  <si>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</si>
  <si>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</si>
  <si>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</si>
  <si>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</si>
  <si>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</si>
  <si>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</si>
  <si>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</si>
  <si>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</si>
  <si>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</si>
  <si>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</si>
  <si>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</si>
  <si>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</si>
  <si>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</si>
  <si>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</si>
  <si>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</si>
  <si>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</si>
  <si>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</si>
  <si>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</si>
  <si>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</si>
  <si>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</si>
  <si>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</si>
  <si>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</si>
  <si>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</si>
  <si>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</si>
  <si>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</si>
  <si>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</si>
  <si>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</si>
  <si>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</si>
  <si>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</si>
  <si>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</si>
  <si>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</si>
  <si>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</si>
  <si>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</si>
  <si>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</si>
  <si>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</si>
  <si>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</si>
  <si>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</si>
  <si>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</si>
  <si>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</si>
  <si>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</si>
  <si>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</si>
  <si>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</si>
  <si>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</si>
  <si>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</si>
  <si>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</si>
  <si>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</si>
  <si>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</si>
  <si>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</si>
  <si>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</si>
  <si>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</si>
  <si>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</si>
  <si>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</si>
  <si>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</si>
  <si>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</si>
  <si>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</si>
  <si>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</si>
  <si>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</si>
  <si>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</si>
  <si>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</si>
  <si>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</si>
  <si>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</si>
  <si>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</si>
  <si>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</si>
  <si>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</si>
  <si>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</si>
  <si>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</si>
  <si>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</si>
  <si>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</si>
  <si>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</si>
  <si>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</si>
  <si>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</si>
  <si>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</si>
  <si>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</si>
  <si>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</si>
  <si>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</si>
  <si>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</si>
  <si>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</si>
  <si>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</si>
  <si>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</si>
  <si>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</si>
  <si>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</si>
  <si>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</si>
  <si>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</si>
  <si>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</si>
  <si>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</si>
  <si>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</si>
  <si>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</si>
  <si>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</si>
  <si>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</si>
  <si>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</si>
  <si>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</si>
  <si>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</si>
  <si>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</si>
  <si>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</si>
  <si>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</si>
  <si>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</si>
  <si>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</si>
  <si>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</si>
  <si>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</si>
  <si>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</si>
  <si>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</si>
  <si>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</si>
  <si>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</si>
  <si>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</si>
  <si>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</si>
  <si>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</si>
  <si>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</si>
  <si>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</si>
  <si>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</si>
  <si>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</si>
  <si>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</si>
  <si>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</si>
  <si>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</si>
  <si>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</si>
  <si>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</si>
  <si>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</si>
  <si>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</si>
  <si>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</si>
  <si>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</si>
  <si>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</si>
  <si>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</si>
  <si>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</si>
  <si>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</si>
  <si>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</si>
  <si>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</si>
  <si>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</si>
  <si>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</si>
  <si>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</si>
  <si>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</si>
  <si>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</si>
  <si>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</si>
  <si>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</si>
  <si>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</si>
  <si>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</si>
  <si>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</si>
  <si>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</si>
  <si>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</si>
  <si>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</si>
  <si>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</si>
  <si>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</si>
  <si>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</si>
  <si>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</si>
  <si>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</si>
  <si>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</si>
  <si>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</si>
  <si>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</si>
  <si>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</si>
  <si>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</si>
  <si>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</si>
  <si>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</si>
  <si>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</si>
  <si>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</si>
  <si>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</si>
  <si>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</si>
  <si>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</si>
  <si>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</si>
  <si>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</si>
  <si>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</si>
  <si>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</si>
  <si>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</si>
  <si>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</si>
  <si>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</si>
  <si>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</si>
  <si>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</si>
  <si>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</si>
  <si>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</si>
  <si>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</si>
  <si>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</si>
  <si>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</si>
  <si>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</si>
  <si>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</si>
  <si>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</si>
  <si>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</si>
  <si>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</si>
  <si>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</si>
  <si>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</si>
  <si>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</si>
  <si>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</si>
  <si>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</si>
  <si>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</si>
  <si>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</si>
  <si>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</si>
  <si>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</si>
  <si>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</si>
  <si>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</si>
  <si>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</si>
  <si>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</si>
  <si>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</si>
  <si>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</si>
  <si>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</si>
  <si>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</si>
  <si>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</si>
  <si>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</si>
  <si>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</si>
  <si>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</si>
  <si>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</si>
  <si>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</si>
  <si>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</si>
  <si>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</si>
  <si>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</si>
  <si>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</si>
  <si>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</si>
  <si>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</si>
  <si>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</si>
  <si>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</si>
  <si>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</si>
  <si>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</si>
  <si>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</si>
  <si>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</si>
  <si>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</si>
  <si>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</si>
  <si>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</si>
  <si>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</si>
  <si>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</si>
  <si>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</si>
  <si>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</si>
  <si>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</si>
  <si>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</si>
  <si>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</si>
  <si>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</si>
  <si>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</si>
  <si>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</si>
  <si>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</si>
  <si>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</si>
  <si>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</si>
  <si>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</si>
  <si>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</si>
  <si>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</si>
  <si>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</si>
  <si>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</si>
  <si>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</si>
  <si>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</si>
  <si>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</si>
  <si>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</si>
  <si>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</si>
  <si>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</si>
  <si>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</si>
  <si>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</si>
  <si>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</si>
  <si>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</si>
  <si>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</si>
  <si>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</si>
  <si>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</si>
  <si>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</si>
  <si>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</si>
  <si>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</si>
  <si>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</si>
  <si>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</si>
  <si>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</si>
  <si>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</si>
  <si>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</si>
  <si>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</si>
  <si>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</si>
  <si>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</si>
  <si>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</si>
  <si>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</si>
  <si>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</si>
  <si>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</si>
  <si>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</si>
  <si>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</si>
  <si>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</si>
  <si>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</si>
  <si>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</si>
  <si>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</si>
  <si>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</si>
  <si>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</si>
  <si>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</si>
  <si>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</si>
  <si>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</si>
  <si>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</si>
  <si>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</si>
  <si>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</si>
  <si>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</si>
  <si>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</si>
  <si>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</si>
  <si>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</si>
  <si>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</si>
  <si>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</si>
  <si>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</si>
  <si>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</si>
  <si>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</si>
  <si>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</si>
  <si>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</si>
  <si>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</si>
  <si>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</si>
  <si>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</si>
  <si>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</si>
  <si>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</si>
  <si>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</si>
  <si>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</si>
  <si>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</si>
  <si>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</si>
  <si>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</si>
  <si>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</si>
  <si>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</si>
  <si>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</si>
  <si>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</si>
  <si>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</si>
  <si>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</si>
  <si>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</si>
  <si>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</si>
  <si>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</si>
  <si>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</si>
  <si>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</si>
  <si>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</si>
  <si>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</si>
  <si>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</si>
  <si>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</si>
  <si>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</si>
  <si>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</si>
  <si>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</si>
  <si>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</si>
  <si>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</si>
  <si>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</si>
  <si>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</si>
  <si>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</si>
  <si>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</si>
  <si>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</si>
  <si>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</si>
  <si>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</si>
  <si>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</si>
  <si>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</si>
  <si>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</si>
  <si>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</si>
  <si>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</si>
  <si>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</si>
  <si>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</si>
  <si>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</si>
  <si>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</si>
  <si>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</si>
  <si>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</si>
  <si>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</si>
  <si>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</si>
  <si>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</si>
  <si>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</si>
  <si>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</si>
  <si>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</si>
  <si>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</si>
  <si>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</si>
  <si>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</si>
  <si>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</si>
  <si>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</si>
  <si>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</si>
  <si>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</si>
  <si>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</si>
  <si>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</si>
  <si>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</si>
  <si>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</si>
  <si>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</si>
  <si>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</si>
  <si>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</si>
  <si>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</si>
  <si>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</si>
  <si>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</si>
  <si>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</si>
  <si>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</si>
  <si>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</si>
  <si>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</si>
  <si>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</si>
  <si>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</si>
  <si>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</si>
  <si>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</si>
  <si>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</si>
  <si>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</si>
  <si>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</si>
  <si>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</si>
  <si>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</si>
  <si>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</si>
  <si>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</si>
  <si>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</si>
  <si>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</si>
  <si>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</si>
  <si>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</si>
  <si>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</si>
  <si>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</si>
  <si>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</si>
  <si>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</si>
  <si>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</si>
  <si>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</si>
  <si>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</si>
  <si>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</si>
  <si>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</si>
  <si>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</si>
  <si>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</si>
  <si>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</si>
  <si>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</si>
  <si>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</si>
  <si>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</si>
  <si>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</si>
  <si>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</si>
  <si>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</si>
  <si>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</si>
  <si>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</si>
  <si>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</si>
  <si>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</si>
  <si>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</si>
  <si>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</si>
  <si>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</si>
  <si>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</si>
  <si>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</si>
  <si>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</si>
  <si>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</si>
  <si>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</si>
  <si>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</si>
  <si>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</si>
  <si>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</si>
  <si>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</si>
  <si>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</si>
  <si>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</si>
  <si>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</si>
  <si>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</si>
  <si>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</si>
  <si>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</si>
  <si>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</si>
  <si>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</si>
  <si>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</si>
  <si>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</si>
  <si>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</si>
  <si>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</si>
  <si>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</si>
  <si>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</si>
  <si>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</si>
  <si>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</si>
  <si>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</si>
  <si>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</si>
  <si>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</si>
  <si>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</si>
  <si>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</si>
  <si>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</si>
  <si>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</si>
  <si>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</si>
  <si>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</si>
  <si>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</si>
  <si>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</si>
  <si>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</si>
  <si>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</si>
  <si>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</si>
  <si>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</si>
  <si>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</si>
  <si>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</si>
  <si>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</si>
  <si>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</si>
  <si>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</si>
  <si>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</si>
  <si>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</si>
  <si>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</si>
  <si>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</si>
  <si>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</si>
  <si>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</si>
  <si>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</si>
  <si>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</si>
  <si>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</si>
  <si>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</si>
  <si>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</si>
  <si>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</si>
  <si>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</si>
  <si>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</si>
  <si>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</si>
  <si>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</si>
  <si>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</si>
  <si>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</si>
  <si>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</si>
  <si>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</si>
  <si>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</si>
  <si>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</si>
  <si>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</si>
  <si>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</si>
  <si>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</si>
  <si>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</si>
  <si>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</si>
  <si>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</si>
  <si>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</si>
  <si>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</si>
  <si>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</si>
  <si>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</si>
  <si>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</si>
  <si>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</si>
  <si>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</si>
  <si>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</si>
  <si>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</si>
  <si>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</si>
  <si>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</si>
  <si>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</si>
  <si>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</si>
  <si>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</si>
  <si>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</si>
  <si>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</si>
  <si>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</si>
  <si>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</si>
  <si>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</si>
  <si>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</si>
  <si>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</si>
  <si>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</si>
  <si>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</si>
  <si>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</si>
  <si>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</si>
  <si>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</si>
  <si>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</si>
  <si>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</si>
  <si>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</si>
  <si>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</si>
  <si>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</si>
  <si>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</si>
  <si>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</si>
  <si>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</si>
  <si>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</si>
  <si>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</si>
  <si>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</si>
  <si>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</si>
  <si>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</si>
  <si>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</si>
  <si>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</si>
  <si>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</si>
  <si>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</si>
  <si>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</si>
  <si>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</si>
  <si>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</si>
  <si>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</si>
  <si>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</si>
  <si>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</si>
  <si>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</si>
  <si>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</si>
  <si>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</si>
  <si>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</si>
  <si>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</si>
  <si>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</si>
  <si>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</si>
  <si>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</si>
  <si>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</si>
  <si>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</si>
  <si>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</si>
  <si>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</si>
  <si>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</si>
  <si>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</si>
  <si>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</si>
  <si>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</si>
  <si>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</si>
  <si>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</si>
  <si>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</si>
  <si>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</si>
  <si>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</si>
  <si>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</si>
  <si>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</si>
  <si>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</si>
  <si>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</si>
  <si>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</si>
  <si>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</si>
  <si>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</si>
  <si>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</si>
  <si>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</si>
  <si>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</si>
  <si>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</si>
  <si>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</si>
  <si>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</si>
  <si>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</si>
  <si>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</si>
  <si>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</si>
  <si>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</si>
  <si>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</si>
  <si>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</si>
  <si>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</si>
  <si>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</si>
  <si>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</si>
  <si>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</si>
  <si>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</si>
  <si>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</si>
  <si>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</si>
  <si>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</si>
  <si>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</si>
  <si>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</si>
  <si>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</si>
  <si>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</si>
  <si>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</si>
  <si>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</si>
  <si>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</si>
  <si>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</si>
  <si>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</si>
  <si>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</si>
  <si>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</si>
  <si>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</si>
  <si>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</si>
  <si>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</si>
  <si>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</si>
  <si>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</si>
  <si>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</si>
  <si>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</si>
  <si>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</si>
  <si>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</si>
  <si>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</si>
  <si>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</si>
  <si>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</si>
  <si>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</si>
  <si>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</si>
  <si>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</si>
  <si>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</si>
  <si>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</si>
  <si>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</si>
  <si>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</si>
  <si>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</si>
  <si>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</si>
  <si>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</si>
  <si>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</si>
  <si>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</si>
  <si>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</si>
  <si>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</si>
  <si>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</si>
  <si>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</si>
  <si>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</si>
  <si>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</si>
  <si>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</si>
  <si>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</si>
  <si>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</si>
  <si>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</si>
  <si>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</si>
  <si>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</si>
  <si>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</si>
  <si>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</si>
  <si>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</si>
  <si>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</si>
  <si>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</si>
  <si>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</si>
  <si>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</si>
  <si>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</si>
  <si>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</si>
  <si>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</si>
  <si>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</si>
  <si>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</si>
  <si>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</si>
  <si>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</si>
  <si>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</si>
  <si>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</si>
  <si>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</si>
  <si>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</si>
  <si>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</si>
  <si>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</si>
  <si>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</si>
  <si>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</si>
  <si>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</si>
  <si>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</si>
  <si>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</si>
  <si>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</si>
  <si>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</si>
  <si>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</si>
  <si>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</si>
  <si>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</si>
  <si>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</si>
  <si>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</si>
  <si>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</si>
  <si>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</si>
  <si>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</si>
  <si>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</si>
  <si>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</si>
  <si>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</si>
  <si>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</si>
  <si>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</si>
  <si>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</si>
  <si>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</si>
  <si>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</si>
  <si>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</si>
  <si>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</si>
  <si>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</si>
  <si>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</si>
  <si>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</si>
  <si>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</si>
  <si>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</si>
  <si>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</si>
  <si>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</si>
  <si>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</si>
  <si>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</si>
  <si>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</si>
  <si>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</si>
  <si>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</si>
  <si>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</si>
  <si>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</si>
  <si>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</si>
  <si>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</si>
  <si>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</si>
  <si>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</si>
  <si>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</si>
  <si>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</si>
  <si>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</si>
  <si>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</si>
  <si>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</si>
  <si>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</si>
  <si>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</si>
  <si>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</si>
  <si>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</si>
  <si>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</si>
  <si>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</si>
  <si>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</si>
  <si>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</si>
  <si>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</si>
  <si>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</si>
  <si>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</si>
  <si>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</si>
  <si>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</si>
  <si>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</si>
  <si>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</si>
  <si>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</si>
  <si>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</si>
  <si>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</si>
  <si>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</si>
  <si>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</si>
  <si>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</si>
  <si>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</si>
  <si>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</si>
  <si>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</si>
  <si>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</si>
  <si>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</si>
  <si>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</si>
  <si>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</si>
  <si>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</si>
  <si>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</si>
  <si>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</si>
  <si>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</si>
  <si>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</si>
  <si>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</si>
  <si>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</si>
  <si>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</si>
  <si>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</si>
  <si>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</si>
  <si>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</si>
  <si>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</si>
  <si>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</si>
  <si>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</si>
  <si>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</si>
  <si>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</si>
  <si>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</si>
  <si>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</si>
  <si>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</si>
  <si>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</si>
  <si>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</si>
  <si>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</si>
  <si>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</si>
  <si>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</si>
  <si>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</si>
  <si>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</si>
  <si>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</si>
  <si>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</si>
  <si>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</si>
  <si>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</si>
  <si>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</si>
  <si>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</si>
  <si>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</si>
  <si>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</si>
  <si>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</si>
  <si>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</si>
  <si>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</si>
  <si>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</si>
  <si>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</si>
  <si>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</si>
  <si>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</si>
  <si>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</si>
  <si>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</si>
  <si>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</si>
  <si>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</si>
  <si>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</si>
  <si>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</si>
  <si>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</si>
  <si>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</si>
  <si>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</si>
  <si>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</si>
  <si>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</si>
  <si>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</si>
  <si>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</si>
  <si>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</si>
  <si>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</si>
  <si>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</si>
  <si>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</si>
  <si>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</si>
  <si>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</si>
  <si>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</si>
  <si>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</si>
  <si>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</si>
  <si>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</si>
  <si>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</si>
  <si>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</si>
  <si>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</si>
  <si>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</si>
  <si>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</si>
  <si>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</si>
  <si>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</si>
  <si>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</si>
  <si>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</si>
  <si>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</si>
  <si>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</si>
  <si>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</si>
  <si>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</si>
  <si>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</si>
  <si>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</si>
  <si>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</si>
  <si>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</si>
  <si>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</si>
  <si>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</si>
  <si>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</si>
  <si>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</si>
  <si>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</si>
  <si>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</si>
  <si>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</si>
  <si>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</si>
  <si>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</si>
  <si>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</si>
  <si>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</si>
  <si>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</si>
  <si>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</si>
  <si>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</si>
  <si>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</si>
  <si>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</si>
  <si>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</si>
  <si>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</si>
  <si>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</si>
  <si>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</si>
  <si>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</si>
  <si>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</si>
  <si>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</si>
  <si>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</si>
  <si>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</si>
  <si>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</si>
  <si>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</si>
  <si>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</si>
  <si>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</si>
  <si>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</si>
  <si>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</si>
  <si>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</si>
  <si>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</si>
  <si>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</si>
  <si>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</si>
  <si>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</si>
  <si>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</si>
  <si>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</si>
  <si>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</si>
  <si>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</si>
  <si>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</si>
  <si>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</si>
  <si>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</si>
  <si>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</si>
  <si>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</si>
  <si>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</si>
  <si>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</si>
  <si>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</si>
  <si>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</si>
  <si>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</si>
  <si>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</si>
  <si>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</si>
  <si>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</si>
  <si>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</si>
  <si>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</si>
  <si>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</si>
  <si>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</si>
  <si>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</si>
  <si>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</si>
  <si>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</si>
  <si>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</si>
  <si>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</si>
  <si>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</si>
  <si>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</si>
  <si>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</si>
  <si>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</si>
  <si>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</si>
  <si>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</si>
  <si>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</si>
  <si>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</si>
  <si>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</si>
  <si>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</si>
  <si>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</si>
  <si>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</si>
  <si>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</si>
  <si>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</si>
  <si>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</si>
  <si>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</si>
  <si>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</si>
  <si>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</si>
  <si>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</si>
  <si>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</si>
  <si>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</si>
  <si>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</si>
  <si>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</si>
  <si>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</si>
  <si>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</si>
  <si>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</si>
  <si>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</si>
  <si>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</si>
  <si>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</si>
  <si>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</si>
  <si>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</si>
  <si>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</si>
  <si>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</si>
  <si>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</si>
  <si>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</si>
  <si>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</si>
  <si>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</si>
  <si>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</si>
  <si>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</si>
  <si>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</si>
  <si>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</si>
  <si>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</si>
  <si>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</si>
  <si>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</si>
  <si>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</si>
  <si>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</si>
  <si>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</si>
  <si>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</si>
  <si>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</si>
  <si>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</si>
  <si>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</si>
  <si>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</si>
  <si>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</si>
  <si>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</si>
  <si>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</si>
  <si>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</si>
  <si>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</si>
  <si>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</si>
  <si>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</si>
  <si>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</si>
  <si>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</si>
  <si>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</si>
  <si>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</si>
  <si>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</si>
  <si>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</si>
  <si>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</si>
  <si>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</si>
  <si>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</si>
  <si>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</si>
  <si>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</si>
  <si>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</si>
  <si>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</si>
  <si>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</si>
  <si>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</si>
  <si>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</si>
  <si>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</si>
  <si>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</si>
  <si>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</si>
  <si>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</si>
  <si>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</si>
  <si>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</si>
  <si>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</si>
  <si>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</si>
  <si>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</si>
  <si>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</si>
  <si>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</si>
  <si>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</si>
  <si>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</si>
  <si>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</si>
  <si>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</si>
  <si>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</si>
  <si>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</si>
  <si>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</si>
  <si>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</si>
  <si>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</si>
  <si>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</si>
  <si>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</si>
  <si>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</si>
  <si>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</si>
  <si>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</si>
  <si>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</si>
  <si>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</si>
  <si>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</si>
  <si>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</si>
  <si>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</si>
  <si>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</si>
  <si>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</si>
  <si>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</si>
  <si>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</si>
  <si>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</si>
  <si>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</si>
  <si>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</si>
  <si>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</si>
  <si>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</si>
  <si>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</si>
  <si>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</si>
  <si>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</si>
  <si>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</si>
  <si>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</si>
  <si>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</si>
  <si>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</si>
  <si>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</si>
  <si>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</si>
  <si>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</si>
  <si>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</si>
  <si>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</si>
  <si>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</si>
  <si>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</si>
  <si>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</si>
  <si>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</si>
  <si>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</si>
  <si>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</si>
  <si>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</si>
  <si>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</si>
  <si>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</si>
  <si>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</si>
  <si>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</si>
  <si>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</si>
  <si>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</si>
  <si>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</si>
  <si>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</si>
  <si>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</si>
  <si>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</si>
  <si>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</si>
  <si>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</si>
  <si>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</si>
  <si>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</si>
  <si>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</si>
  <si>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</si>
  <si>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</si>
  <si>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</si>
  <si>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</si>
  <si>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</si>
  <si>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</si>
  <si>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</si>
  <si>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</si>
  <si>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</si>
  <si>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</si>
  <si>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</si>
  <si>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</si>
  <si>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</si>
  <si>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</si>
  <si>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</si>
  <si>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</si>
  <si>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</si>
  <si>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</si>
  <si>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</si>
  <si>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</si>
  <si>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</si>
  <si>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</si>
  <si>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</si>
  <si>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</si>
  <si>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</si>
  <si>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</si>
  <si>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</si>
  <si>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</si>
  <si>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</si>
  <si>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</si>
  <si>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</si>
  <si>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</si>
  <si>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</si>
  <si>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</si>
  <si>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</si>
  <si>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</si>
  <si>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</si>
  <si>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</si>
  <si>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</si>
  <si>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</si>
  <si>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</si>
  <si>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</si>
  <si>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</si>
  <si>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</si>
  <si>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</si>
  <si>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</si>
  <si>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</si>
  <si>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</si>
  <si>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</si>
  <si>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</si>
  <si>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</si>
  <si>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</si>
  <si>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</si>
  <si>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</si>
  <si>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</si>
  <si>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</si>
  <si>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</si>
  <si>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</si>
  <si>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</si>
  <si>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</si>
  <si>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</si>
  <si>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</si>
  <si>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</si>
  <si>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</si>
  <si>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</si>
  <si>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</si>
  <si>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</si>
  <si>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</si>
  <si>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</si>
  <si>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</si>
  <si>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</si>
  <si>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</si>
  <si>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</si>
  <si>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</si>
  <si>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</si>
  <si>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</si>
  <si>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</si>
  <si>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</si>
  <si>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</si>
  <si>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</si>
  <si>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</si>
  <si>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</si>
  <si>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</si>
  <si>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</si>
  <si>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</si>
  <si>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</si>
  <si>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</si>
  <si>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</si>
  <si>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</si>
  <si>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</si>
  <si>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</si>
  <si>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</si>
  <si>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</si>
  <si>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</si>
  <si>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</si>
  <si>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</si>
  <si>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</si>
  <si>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</si>
  <si>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</si>
  <si>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</si>
  <si>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</si>
  <si>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</si>
  <si>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</si>
  <si>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</si>
  <si>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</si>
  <si>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</si>
  <si>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</si>
  <si>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</si>
  <si>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</si>
  <si>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</si>
  <si>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</si>
  <si>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</si>
  <si>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</si>
  <si>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</si>
  <si>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</si>
  <si>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</si>
  <si>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</si>
  <si>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</si>
  <si>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</si>
  <si>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</si>
  <si>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</si>
  <si>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</si>
  <si>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</si>
  <si>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</si>
  <si>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</si>
  <si>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</si>
  <si>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</si>
  <si>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</si>
  <si>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</si>
  <si>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</si>
  <si>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</si>
  <si>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</si>
  <si>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</si>
  <si>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</si>
  <si>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</si>
  <si>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</si>
  <si>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</si>
  <si>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</si>
  <si>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</si>
  <si>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</si>
  <si>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</si>
  <si>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</si>
  <si>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</si>
  <si>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</si>
  <si>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</si>
  <si>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</si>
  <si>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</si>
  <si>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</si>
  <si>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</si>
  <si>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</si>
  <si>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</si>
  <si>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</si>
  <si>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</si>
  <si>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</si>
  <si>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</si>
  <si>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</si>
  <si>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</si>
  <si>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</si>
  <si>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</si>
  <si>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</si>
  <si>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</si>
  <si>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</si>
  <si>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</si>
  <si>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</si>
  <si>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</si>
  <si>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</si>
  <si>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</si>
  <si>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</si>
  <si>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</si>
  <si>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</si>
  <si>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</si>
  <si>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</si>
  <si>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</si>
  <si>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</si>
  <si>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</si>
  <si>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</si>
  <si>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</si>
  <si>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</si>
  <si>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</si>
  <si>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</si>
  <si>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</si>
  <si>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</si>
  <si>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</si>
  <si>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</si>
  <si>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</si>
  <si>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</si>
  <si>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</si>
  <si>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</si>
  <si>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</si>
  <si>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</si>
  <si>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</si>
  <si>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</si>
  <si>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</si>
  <si>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</si>
  <si>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</si>
  <si>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</si>
  <si>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</si>
  <si>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</si>
  <si>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</si>
  <si>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</si>
  <si>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</si>
  <si>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</si>
  <si>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</si>
  <si>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</si>
  <si>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</si>
  <si>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</si>
  <si>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</si>
  <si>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</si>
  <si>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</si>
  <si>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</si>
  <si>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</si>
  <si>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</si>
  <si>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</si>
  <si>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</si>
  <si>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</si>
  <si>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</si>
  <si>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</si>
  <si>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</si>
  <si>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</si>
  <si>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</si>
  <si>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</si>
  <si>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</si>
  <si>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</si>
  <si>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</si>
  <si>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</si>
  <si>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</si>
  <si>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</si>
  <si>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</si>
  <si>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</si>
  <si>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</si>
  <si>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</si>
  <si>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</si>
  <si>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</si>
  <si>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</si>
  <si>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</si>
  <si>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</si>
  <si>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</si>
  <si>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</si>
  <si>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</si>
  <si>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</si>
  <si>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</si>
  <si>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</si>
  <si>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</si>
  <si>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</si>
  <si>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</si>
  <si>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</si>
  <si>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</si>
  <si>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</si>
  <si>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</si>
  <si>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</si>
  <si>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</si>
  <si>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</si>
  <si>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</si>
  <si>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</si>
  <si>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</si>
  <si>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</si>
  <si>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</si>
  <si>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</si>
  <si>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</si>
  <si>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</si>
  <si>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</si>
  <si>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</si>
  <si>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</si>
  <si>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</si>
  <si>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</si>
  <si>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</si>
  <si>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</si>
  <si>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</si>
  <si>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</si>
  <si>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</si>
  <si>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</si>
  <si>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</si>
  <si>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</si>
  <si>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</si>
  <si>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</si>
  <si>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</si>
  <si>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</si>
  <si>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</si>
  <si>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</si>
  <si>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</si>
  <si>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</si>
  <si>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</si>
  <si>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</si>
  <si>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</si>
  <si>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</si>
  <si>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</si>
  <si>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</si>
  <si>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</si>
  <si>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</si>
  <si>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</si>
  <si>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</si>
  <si>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</si>
  <si>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</si>
  <si>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</si>
  <si>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</si>
  <si>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</si>
  <si>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</si>
  <si>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</si>
  <si>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</si>
  <si>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</si>
  <si>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</si>
  <si>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</si>
  <si>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</si>
  <si>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</si>
  <si>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</si>
  <si>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</si>
  <si>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</si>
  <si>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</si>
  <si>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</si>
  <si>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</si>
  <si>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</si>
  <si>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</si>
  <si>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</si>
  <si>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</si>
  <si>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</si>
  <si>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</si>
  <si>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</si>
  <si>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</si>
  <si>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</si>
  <si>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</si>
  <si>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</si>
  <si>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</si>
  <si>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</si>
  <si>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</si>
  <si>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</si>
  <si>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</si>
  <si>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</si>
  <si>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</si>
  <si>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</si>
  <si>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</si>
  <si>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</si>
  <si>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</si>
  <si>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</si>
  <si>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</si>
  <si>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</si>
  <si>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</si>
  <si>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</si>
  <si>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</si>
  <si>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</si>
  <si>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</si>
  <si>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</si>
  <si>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</si>
  <si>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</si>
  <si>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</si>
  <si>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</si>
  <si>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</si>
  <si>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</si>
  <si>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</si>
  <si>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</si>
  <si>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</si>
  <si>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</si>
  <si>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</si>
  <si>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</si>
  <si>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</si>
  <si>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</si>
  <si>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</si>
  <si>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</si>
  <si>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</si>
  <si>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</si>
  <si>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</si>
  <si>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</si>
  <si>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</si>
  <si>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</si>
  <si>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</si>
  <si>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</si>
  <si>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</si>
  <si>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</si>
  <si>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</si>
  <si>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</si>
  <si>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</si>
  <si>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</si>
  <si>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</si>
  <si>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</si>
  <si>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</si>
  <si>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</si>
  <si>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</si>
  <si>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</si>
  <si>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</si>
  <si>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</si>
  <si>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</si>
  <si>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</si>
  <si>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</si>
  <si>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</si>
  <si>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</si>
  <si>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</si>
  <si>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</si>
  <si>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</si>
  <si>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</si>
  <si>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</si>
  <si>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</si>
  <si>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</si>
  <si>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</si>
  <si>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</si>
  <si>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</si>
  <si>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</si>
  <si>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</si>
  <si>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</si>
  <si>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</si>
  <si>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</si>
  <si>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</si>
  <si>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</si>
  <si>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</si>
  <si>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</si>
  <si>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</si>
  <si>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</si>
  <si>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</si>
  <si>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</si>
  <si>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</si>
  <si>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</si>
  <si>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</si>
  <si>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</si>
  <si>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</si>
  <si>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</si>
  <si>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</si>
  <si>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</si>
  <si>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</si>
  <si>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</si>
  <si>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</si>
  <si>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</si>
  <si>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</si>
  <si>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</si>
  <si>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</si>
  <si>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</si>
  <si>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</si>
  <si>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</si>
  <si>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</si>
  <si>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</si>
  <si>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</si>
  <si>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</si>
  <si>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</si>
  <si>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</si>
  <si>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</si>
  <si>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</si>
  <si>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</si>
  <si>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</si>
  <si>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</si>
  <si>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</si>
  <si>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</si>
  <si>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</si>
  <si>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</si>
  <si>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</si>
  <si>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</si>
  <si>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</si>
  <si>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</si>
  <si>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</si>
  <si>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</si>
  <si>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</si>
  <si>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</si>
  <si>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</si>
  <si>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</si>
  <si>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</si>
  <si>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</si>
  <si>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</si>
  <si>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</si>
  <si>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</si>
  <si>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</si>
  <si>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</si>
  <si>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</si>
  <si>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</si>
  <si>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</si>
  <si>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</si>
  <si>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</si>
  <si>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</si>
  <si>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</si>
  <si>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</si>
  <si>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</si>
  <si>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</si>
  <si>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</si>
  <si>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</si>
  <si>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</si>
  <si>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</si>
  <si>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</si>
  <si>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</si>
  <si>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</si>
  <si>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</si>
  <si>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</si>
  <si>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</si>
  <si>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</si>
  <si>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</si>
  <si>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</si>
  <si>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</si>
  <si>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</si>
  <si>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</si>
  <si>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</si>
  <si>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</si>
  <si>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</si>
  <si>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</si>
  <si>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</si>
  <si>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</si>
  <si>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</si>
  <si>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</si>
  <si>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</si>
  <si>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</si>
  <si>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</si>
  <si>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</si>
  <si>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</si>
  <si>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</si>
  <si>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</si>
  <si>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</si>
  <si>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</si>
  <si>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</si>
  <si>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</si>
  <si>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</si>
  <si>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</si>
  <si>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</si>
  <si>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</si>
  <si>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</si>
  <si>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</si>
  <si>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</si>
  <si>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</si>
  <si>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</si>
  <si>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</si>
  <si>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</si>
  <si>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</si>
  <si>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</si>
  <si>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</si>
  <si>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</si>
  <si>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</si>
  <si>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</si>
  <si>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</si>
  <si>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</si>
  <si>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</si>
  <si>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</si>
  <si>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</si>
  <si>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</si>
  <si>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</si>
  <si>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</si>
  <si>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</si>
  <si>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</si>
  <si>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</si>
  <si>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</si>
  <si>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</si>
  <si>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</si>
  <si>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</si>
  <si>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</si>
  <si>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</si>
  <si>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</si>
  <si>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</si>
  <si>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</si>
  <si>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</si>
  <si>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</si>
  <si>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</si>
  <si>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</si>
  <si>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</si>
  <si>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</si>
  <si>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</si>
  <si>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</si>
  <si>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</si>
  <si>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</si>
  <si>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</si>
  <si>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</si>
  <si>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</si>
  <si>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</si>
  <si>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</si>
  <si>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</si>
  <si>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</si>
  <si>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</si>
  <si>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</si>
  <si>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</si>
  <si>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</si>
  <si>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</si>
  <si>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</si>
  <si>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</si>
  <si>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</si>
  <si>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</si>
  <si>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</si>
  <si>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</si>
  <si>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</si>
  <si>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</si>
  <si>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</si>
  <si>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</si>
  <si>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</si>
  <si>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</si>
  <si>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</si>
  <si>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</si>
  <si>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</si>
  <si>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</si>
  <si>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</si>
  <si>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</si>
  <si>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</si>
  <si>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</si>
  <si>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</si>
  <si>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</si>
  <si>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</si>
  <si>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</si>
  <si>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</si>
  <si>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</si>
  <si>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</si>
  <si>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</si>
  <si>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</si>
  <si>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</si>
  <si>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</si>
  <si>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</si>
  <si>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</si>
  <si>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</si>
  <si>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</si>
  <si>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</si>
  <si>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</si>
  <si>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</si>
  <si>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</si>
  <si>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</si>
  <si>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</si>
  <si>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</si>
  <si>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</si>
  <si>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</si>
  <si>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</si>
  <si>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</si>
  <si>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</si>
  <si>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</si>
  <si>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</si>
  <si>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</si>
  <si>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</si>
  <si>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</si>
  <si>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</si>
  <si>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</si>
  <si>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</si>
  <si>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</si>
  <si>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</si>
  <si>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</si>
  <si>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</si>
  <si>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</si>
  <si>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</si>
  <si>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</si>
  <si>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</si>
  <si>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</si>
  <si>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</si>
  <si>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</si>
  <si>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</si>
  <si>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</si>
  <si>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</si>
  <si>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</si>
  <si>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</si>
  <si>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</si>
  <si>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</si>
  <si>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</si>
  <si>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</si>
  <si>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</si>
  <si>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</si>
  <si>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</si>
  <si>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</si>
  <si>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</si>
  <si>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</si>
  <si>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</si>
  <si>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</si>
  <si>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</si>
  <si>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</si>
  <si>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</si>
  <si>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</si>
  <si>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</si>
  <si>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</si>
  <si>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</si>
  <si>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</si>
  <si>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</si>
  <si>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</si>
  <si>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</si>
  <si>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</si>
  <si>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</si>
  <si>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</si>
  <si>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</si>
  <si>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</si>
  <si>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</si>
  <si>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</si>
  <si>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</si>
  <si>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</si>
  <si>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</si>
  <si>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</si>
  <si>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</si>
  <si>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</si>
  <si>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</si>
  <si>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</si>
  <si>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</si>
  <si>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</si>
  <si>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</si>
  <si>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</si>
  <si>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</si>
  <si>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</si>
  <si>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</si>
  <si>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</si>
  <si>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</si>
  <si>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</si>
  <si>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</si>
  <si>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</si>
  <si>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</si>
  <si>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</si>
  <si>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</si>
  <si>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</si>
  <si>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</si>
  <si>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</si>
  <si>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</si>
  <si>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</si>
  <si>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</si>
  <si>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</si>
  <si>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</si>
  <si>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</si>
  <si>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</si>
  <si>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</si>
  <si>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</si>
  <si>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</si>
  <si>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</si>
  <si>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</si>
  <si>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</si>
  <si>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</si>
  <si>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</si>
  <si>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</si>
  <si>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</si>
  <si>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</si>
  <si>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</si>
  <si>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</si>
  <si>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</si>
  <si>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</si>
  <si>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</si>
  <si>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</si>
  <si>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</si>
  <si>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</si>
  <si>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</si>
  <si>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</si>
  <si>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</si>
  <si>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</si>
  <si>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</si>
  <si>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</si>
  <si>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</si>
  <si>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</si>
  <si>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</si>
  <si>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</si>
  <si>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</si>
  <si>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</si>
  <si>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</si>
  <si>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</si>
  <si>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</si>
  <si>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</si>
  <si>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</si>
  <si>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</si>
  <si>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</si>
  <si>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</si>
  <si>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</si>
  <si>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</si>
  <si>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</si>
  <si>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</si>
  <si>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</si>
  <si>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</si>
  <si>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</si>
  <si>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</si>
  <si>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</si>
  <si>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</si>
  <si>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</si>
  <si>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</si>
  <si>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</si>
  <si>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</si>
  <si>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</si>
  <si>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</si>
  <si>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</si>
  <si>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</si>
  <si>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</si>
  <si>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</si>
  <si>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</si>
  <si>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</si>
  <si>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</si>
  <si>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</si>
  <si>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</si>
  <si>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</si>
  <si>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</si>
  <si>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</si>
  <si>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</si>
  <si>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</si>
  <si>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</si>
  <si>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</si>
  <si>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</si>
  <si>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</si>
  <si>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</si>
  <si>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</si>
  <si>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</si>
  <si>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</si>
  <si>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</si>
  <si>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</si>
  <si>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</si>
  <si>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</si>
  <si>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</si>
  <si>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</si>
  <si>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</si>
  <si>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</si>
  <si>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</si>
  <si>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</si>
  <si>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</si>
  <si>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</si>
  <si>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</si>
  <si>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</si>
  <si>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</si>
  <si>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</si>
  <si>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</si>
  <si>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</si>
  <si>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</si>
  <si>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</si>
  <si>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</si>
  <si>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</si>
  <si>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</si>
  <si>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</si>
  <si>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</si>
  <si>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</si>
  <si>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</si>
  <si>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</si>
  <si>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</si>
  <si>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</si>
  <si>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</si>
  <si>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</si>
  <si>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</si>
  <si>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</si>
  <si>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</si>
  <si>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</si>
  <si>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</si>
  <si>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</si>
  <si>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</si>
  <si>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</si>
  <si>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</si>
  <si>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</si>
  <si>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</si>
  <si>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</si>
  <si>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</si>
  <si>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</si>
  <si>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</si>
  <si>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</si>
  <si>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</si>
  <si>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</si>
  <si>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</si>
  <si>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</si>
  <si>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</si>
  <si>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</si>
  <si>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</si>
  <si>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</si>
  <si>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</si>
  <si>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</si>
  <si>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</si>
  <si>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</si>
  <si>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</si>
  <si>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</si>
  <si>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</si>
  <si>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</si>
  <si>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</si>
  <si>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</si>
  <si>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</si>
  <si>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</si>
  <si>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</si>
  <si>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</si>
  <si>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</si>
  <si>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</si>
  <si>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</si>
  <si>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</si>
  <si>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</si>
  <si>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</si>
  <si>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</si>
  <si>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</si>
  <si>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</si>
  <si>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</si>
  <si>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</si>
  <si>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</si>
  <si>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</si>
  <si>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</si>
  <si>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</si>
  <si>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</si>
  <si>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</si>
  <si>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</si>
  <si>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</si>
  <si>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</si>
  <si>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</si>
  <si>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</si>
  <si>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</si>
  <si>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</si>
  <si>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</si>
  <si>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</si>
  <si>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</si>
  <si>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</si>
  <si>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</si>
  <si>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</si>
  <si>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</si>
  <si>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</si>
  <si>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</si>
  <si>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</si>
  <si>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</si>
  <si>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</si>
  <si>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</si>
  <si>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</si>
  <si>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</si>
  <si>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</si>
  <si>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</si>
  <si>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</si>
  <si>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</si>
  <si>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</si>
  <si>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</si>
  <si>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</si>
  <si>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</si>
  <si>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</si>
  <si>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</si>
  <si>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</si>
  <si>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</si>
  <si>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</si>
  <si>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</si>
  <si>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</si>
  <si>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</si>
  <si>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</si>
  <si>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</si>
  <si>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</si>
  <si>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</si>
  <si>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</si>
  <si>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</si>
  <si>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</si>
  <si>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</si>
  <si>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</si>
  <si>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</si>
  <si>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</si>
  <si>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</si>
  <si>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</si>
  <si>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</si>
  <si>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</si>
  <si>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</si>
  <si>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</si>
  <si>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</si>
  <si>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</si>
  <si>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</si>
  <si>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</si>
  <si>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</si>
  <si>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</si>
  <si>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</si>
  <si>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</si>
  <si>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</si>
  <si>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</si>
  <si>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</si>
  <si>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</si>
  <si>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</si>
  <si>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</si>
  <si>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</si>
  <si>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</si>
  <si>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</si>
  <si>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</si>
  <si>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</si>
  <si>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</si>
  <si>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</si>
  <si>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</si>
  <si>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</si>
  <si>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</si>
  <si>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</si>
  <si>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</si>
  <si>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</si>
  <si>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</si>
  <si>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</si>
  <si>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</si>
  <si>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</si>
  <si>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</si>
  <si>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</si>
  <si>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</si>
  <si>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</si>
  <si>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</si>
  <si>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</si>
  <si>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</si>
  <si>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</si>
  <si>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</si>
  <si>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</si>
  <si>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</si>
  <si>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</si>
  <si>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</si>
  <si>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</si>
  <si>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</si>
  <si>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</si>
  <si>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</si>
  <si>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</si>
  <si>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</si>
  <si>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</si>
  <si>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</si>
  <si>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</si>
  <si>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</si>
  <si>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</si>
  <si>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</si>
  <si>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</si>
  <si>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</si>
  <si>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</si>
  <si>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</si>
  <si>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</si>
  <si>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</si>
  <si>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</si>
  <si>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</si>
  <si>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</si>
  <si>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</si>
  <si>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</si>
  <si>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</si>
  <si>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</si>
  <si>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</si>
  <si>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</si>
  <si>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</si>
  <si>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</si>
  <si>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</si>
  <si>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</si>
  <si>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</si>
  <si>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</si>
  <si>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</si>
  <si>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</si>
  <si>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</si>
  <si>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</si>
  <si>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</si>
  <si>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</si>
  <si>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</si>
  <si>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</si>
  <si>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</si>
  <si>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</si>
  <si>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</si>
  <si>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</si>
  <si>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</si>
  <si>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</si>
  <si>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</si>
  <si>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</si>
  <si>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</si>
  <si>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</si>
  <si>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</si>
  <si>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</si>
  <si>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</si>
  <si>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</si>
  <si>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</si>
  <si>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</si>
  <si>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</si>
  <si>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</si>
  <si>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</si>
  <si>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</si>
  <si>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</si>
  <si>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</si>
  <si>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</si>
  <si>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</si>
  <si>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</si>
  <si>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</si>
  <si>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</si>
  <si>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</si>
  <si>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</si>
  <si>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</si>
  <si>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</si>
  <si>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</si>
  <si>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</si>
  <si>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</si>
  <si>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</si>
  <si>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</si>
  <si>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</si>
  <si>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</si>
  <si>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</si>
  <si>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</si>
  <si>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</si>
  <si>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</si>
  <si>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</si>
  <si>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</si>
  <si>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</si>
  <si>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</si>
  <si>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</si>
  <si>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</si>
  <si>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</si>
  <si>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</si>
  <si>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</si>
  <si>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</si>
  <si>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</si>
  <si>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</si>
  <si>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</si>
  <si>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</si>
  <si>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</si>
  <si>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</si>
  <si>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</si>
  <si>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</si>
  <si>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</si>
  <si>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</si>
  <si>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</si>
  <si>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</si>
  <si>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</si>
  <si>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</si>
  <si>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</si>
  <si>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</si>
  <si>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</si>
  <si>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</si>
  <si>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</si>
  <si>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</si>
  <si>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</si>
  <si>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</si>
  <si>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</si>
  <si>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</si>
  <si>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</si>
  <si>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</si>
  <si>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</si>
  <si>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</si>
  <si>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</si>
  <si>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</si>
  <si>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</si>
  <si>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</si>
  <si>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</si>
  <si>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</si>
  <si>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</si>
  <si>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</si>
  <si>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</si>
  <si>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</si>
  <si>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</si>
  <si>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</si>
  <si>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</si>
  <si>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</si>
  <si>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</si>
  <si>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</si>
  <si>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</si>
  <si>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</si>
  <si>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</si>
  <si>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</si>
  <si>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</si>
  <si>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</si>
  <si>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</si>
  <si>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</si>
  <si>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</si>
  <si>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</si>
  <si>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</si>
  <si>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</si>
  <si>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</si>
  <si>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</si>
  <si>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</si>
  <si>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</si>
  <si>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</si>
  <si>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</si>
  <si>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</si>
  <si>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</si>
  <si>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</si>
  <si>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</si>
  <si>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</si>
  <si>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</si>
  <si>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</si>
  <si>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</si>
  <si>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</si>
  <si>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</si>
  <si>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</si>
  <si>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</si>
  <si>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</si>
  <si>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</si>
  <si>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</si>
  <si>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</si>
  <si>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</si>
  <si>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</si>
  <si>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</si>
  <si>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</si>
  <si>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</si>
  <si>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</si>
  <si>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</si>
  <si>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</si>
  <si>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</si>
  <si>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</si>
  <si>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</si>
  <si>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</si>
  <si>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</si>
  <si>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</si>
  <si>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</si>
  <si>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</si>
  <si>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</si>
  <si>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</si>
  <si>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</si>
  <si>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</si>
  <si>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</si>
  <si>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</si>
  <si>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</si>
  <si>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</si>
  <si>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</si>
  <si>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</si>
  <si>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</si>
  <si>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</si>
  <si>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</si>
  <si>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</si>
  <si>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</si>
  <si>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</si>
  <si>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</si>
  <si>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</si>
  <si>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</si>
  <si>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</si>
  <si>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</si>
  <si>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</si>
  <si>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</si>
  <si>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</si>
  <si>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</si>
  <si>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</si>
  <si>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</si>
  <si>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</si>
  <si>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</si>
  <si>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</si>
  <si>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</si>
  <si>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</si>
  <si>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</si>
  <si>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</si>
  <si>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</si>
  <si>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</si>
  <si>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</si>
  <si>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</si>
  <si>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</si>
  <si>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</si>
  <si>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</si>
  <si>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</si>
  <si>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</si>
  <si>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</si>
  <si>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</si>
  <si>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</si>
  <si>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</si>
  <si>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</si>
  <si>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</si>
  <si>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</si>
  <si>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</si>
  <si>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</si>
  <si>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</si>
  <si>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</si>
  <si>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</si>
  <si>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</si>
  <si>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</si>
  <si>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</si>
  <si>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</si>
  <si>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</si>
  <si>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</si>
  <si>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</si>
  <si>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</si>
  <si>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</si>
  <si>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</si>
  <si>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</si>
  <si>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</si>
  <si>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</si>
  <si>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</si>
  <si>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</si>
  <si>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</si>
  <si>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</si>
  <si>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</si>
  <si>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</si>
  <si>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</si>
  <si>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</si>
  <si>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</si>
  <si>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</si>
  <si>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</si>
  <si>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</si>
  <si>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</si>
  <si>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</si>
  <si>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</si>
  <si>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</si>
  <si>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</si>
  <si>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</si>
  <si>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</si>
  <si>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</si>
  <si>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</si>
  <si>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</si>
  <si>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</si>
  <si>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</si>
  <si>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</si>
  <si>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</si>
  <si>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</si>
  <si>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</si>
  <si>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</si>
  <si>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</si>
  <si>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</si>
  <si>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</si>
  <si>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</si>
  <si>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</si>
  <si>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</si>
  <si>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</si>
  <si>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</si>
  <si>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</si>
  <si>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</si>
  <si>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</si>
  <si>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</si>
  <si>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</si>
  <si>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</si>
  <si>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</si>
  <si>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</si>
  <si>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</si>
  <si>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</si>
  <si>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</si>
  <si>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</si>
  <si>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</si>
  <si>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</si>
  <si>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</si>
  <si>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</si>
  <si>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</si>
  <si>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</si>
  <si>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</si>
  <si>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</si>
  <si>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</si>
  <si>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</si>
  <si>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</si>
  <si>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</si>
  <si>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</si>
  <si>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</si>
  <si>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</si>
  <si>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</si>
  <si>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</si>
  <si>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</si>
  <si>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</si>
  <si>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</si>
  <si>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</si>
  <si>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</si>
  <si>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</si>
  <si>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</si>
  <si>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</si>
  <si>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</si>
  <si>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</si>
  <si>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</si>
  <si>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</si>
  <si>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</si>
  <si>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</si>
  <si>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</si>
  <si>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</si>
  <si>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</si>
  <si>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</si>
  <si>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</si>
  <si>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</si>
  <si>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</si>
  <si>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</si>
  <si>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</si>
  <si>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</si>
  <si>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</si>
  <si>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</si>
  <si>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</si>
  <si>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</si>
  <si>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</si>
  <si>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</si>
  <si>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</si>
  <si>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</si>
  <si>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</si>
  <si>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</si>
  <si>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</si>
  <si>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</si>
  <si>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</si>
  <si>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</si>
  <si>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</si>
  <si>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</si>
  <si>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</si>
  <si>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</si>
  <si>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</si>
  <si>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</si>
  <si>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</si>
  <si>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</si>
  <si>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</si>
  <si>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</si>
  <si>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</si>
  <si>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</si>
  <si>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</si>
  <si>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</si>
  <si>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</si>
  <si>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</si>
  <si>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</si>
  <si>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</si>
  <si>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</si>
  <si>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</si>
  <si>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</si>
  <si>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</si>
  <si>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</si>
  <si>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</si>
  <si>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</si>
  <si>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</si>
  <si>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</si>
  <si>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</si>
  <si>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</si>
  <si>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</si>
  <si>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</si>
  <si>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</si>
  <si>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</si>
  <si>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</si>
  <si>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</si>
  <si>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</si>
  <si>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</si>
  <si>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</si>
  <si>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</si>
  <si>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</si>
  <si>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</si>
  <si>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</si>
  <si>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</si>
  <si>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</si>
  <si>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</si>
  <si>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</si>
  <si>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</si>
  <si>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</si>
  <si>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</si>
  <si>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</si>
  <si>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</si>
  <si>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</si>
  <si>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</si>
  <si>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</si>
  <si>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</si>
  <si>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</si>
  <si>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</si>
  <si>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</si>
  <si>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</si>
  <si>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</si>
  <si>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</si>
  <si>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</si>
  <si>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</si>
  <si>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</si>
  <si>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</si>
  <si>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</si>
  <si>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</si>
  <si>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</si>
  <si>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</si>
  <si>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</si>
  <si>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</si>
  <si>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</si>
  <si>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</si>
  <si>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</si>
  <si>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</si>
  <si>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</si>
  <si>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</si>
  <si>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</si>
  <si>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</si>
  <si>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</si>
  <si>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</si>
  <si>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</si>
  <si>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</si>
  <si>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</si>
  <si>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</si>
  <si>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</si>
  <si>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</si>
  <si>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</si>
  <si>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</si>
  <si>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</si>
  <si>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</si>
  <si>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</si>
  <si>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</si>
  <si>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</si>
  <si>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</si>
  <si>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</si>
  <si>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</si>
  <si>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</si>
  <si>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</si>
  <si>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</si>
  <si>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</si>
  <si>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</si>
  <si>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</si>
  <si>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</si>
  <si>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</si>
  <si>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</si>
  <si>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</si>
  <si>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</si>
  <si>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</si>
  <si>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</si>
  <si>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</si>
  <si>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</si>
  <si>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</si>
  <si>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</si>
  <si>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</si>
  <si>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</si>
  <si>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</si>
  <si>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</si>
  <si>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</si>
  <si>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</si>
  <si>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</si>
  <si>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</si>
  <si>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</si>
  <si>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</si>
  <si>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</si>
  <si>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</si>
  <si>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</si>
  <si>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</si>
  <si>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</si>
  <si>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</si>
  <si>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</si>
  <si>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</si>
  <si>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</si>
  <si>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</si>
  <si>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</si>
  <si>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</si>
  <si>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</si>
  <si>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</si>
  <si>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</si>
  <si>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</si>
  <si>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</si>
  <si>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</si>
  <si>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</si>
  <si>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</si>
  <si>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</si>
  <si>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</si>
  <si>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</si>
  <si>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</si>
  <si>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</si>
  <si>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</si>
  <si>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</si>
  <si>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</si>
  <si>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</si>
  <si>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</si>
  <si>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</si>
  <si>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</si>
  <si>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</si>
  <si>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</si>
  <si>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</si>
  <si>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</si>
  <si>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</si>
  <si>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</si>
  <si>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</si>
  <si>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</si>
  <si>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</si>
  <si>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</si>
  <si>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</si>
  <si>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</si>
  <si>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</si>
  <si>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</si>
  <si>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</si>
  <si>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</si>
  <si>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</si>
  <si>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</si>
  <si>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</si>
  <si>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</si>
  <si>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</si>
  <si>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</si>
  <si>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</si>
  <si>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</si>
  <si>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</si>
  <si>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</si>
  <si>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</si>
  <si>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</si>
  <si>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</si>
  <si>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</si>
  <si>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</si>
  <si>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</si>
  <si>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</si>
  <si>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</si>
  <si>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</si>
  <si>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</si>
  <si>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</si>
  <si>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</si>
  <si>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</si>
  <si>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</si>
  <si>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</si>
  <si>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</si>
  <si>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</si>
  <si>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</si>
  <si>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</si>
  <si>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</si>
  <si>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</si>
  <si>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</si>
  <si>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</si>
  <si>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</si>
  <si>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</si>
  <si>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</si>
  <si>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</si>
  <si>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</si>
  <si>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</si>
  <si>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</si>
  <si>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</si>
  <si>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</si>
  <si>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</si>
  <si>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</si>
  <si>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</si>
  <si>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</si>
  <si>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</si>
  <si>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</si>
  <si>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</si>
  <si>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</si>
  <si>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</si>
  <si>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</si>
  <si>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</si>
  <si>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</si>
  <si>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</si>
  <si>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</si>
  <si>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</si>
  <si>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</si>
  <si>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</si>
  <si>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</si>
  <si>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</si>
  <si>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</si>
  <si>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</si>
  <si>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</si>
  <si>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</si>
  <si>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</si>
  <si>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</si>
  <si>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</si>
  <si>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</si>
  <si>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</si>
  <si>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</si>
  <si>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</si>
  <si>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</si>
  <si>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</si>
  <si>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</si>
  <si>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</si>
  <si>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</si>
  <si>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</si>
  <si>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</si>
  <si>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</si>
  <si>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</si>
  <si>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</si>
  <si>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</si>
  <si>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</si>
  <si>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</si>
  <si>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</si>
  <si>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</si>
  <si>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</si>
  <si>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</si>
  <si>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</si>
  <si>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</si>
  <si>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</si>
  <si>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</si>
  <si>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</si>
  <si>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</si>
  <si>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</si>
  <si>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</si>
  <si>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</si>
  <si>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</si>
  <si>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</si>
  <si>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</si>
  <si>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</si>
  <si>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</si>
  <si>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</si>
  <si>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</si>
  <si>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</si>
  <si>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</si>
  <si>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</si>
  <si>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</si>
  <si>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</si>
  <si>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</si>
  <si>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</si>
  <si>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</si>
  <si>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</si>
  <si>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</si>
  <si>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</si>
  <si>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</si>
  <si>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</si>
  <si>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</si>
  <si>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</si>
  <si>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</si>
  <si>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</si>
  <si>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</si>
  <si>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</si>
  <si>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</si>
  <si>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</si>
  <si>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</si>
  <si>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</si>
  <si>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</si>
  <si>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</si>
  <si>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</si>
  <si>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</si>
  <si>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</si>
  <si>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</si>
  <si>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</si>
  <si>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</si>
  <si>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</si>
  <si>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</si>
  <si>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</si>
  <si>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</si>
  <si>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</si>
  <si>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</si>
  <si>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</si>
  <si>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</si>
  <si>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</si>
  <si>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</si>
  <si>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</si>
  <si>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</si>
  <si>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</si>
  <si>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</si>
  <si>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</si>
  <si>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</si>
  <si>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</si>
  <si>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</si>
  <si>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</si>
  <si>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</si>
  <si>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</si>
  <si>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</si>
  <si>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</si>
  <si>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</si>
  <si>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</si>
  <si>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</si>
  <si>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</si>
  <si>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</si>
  <si>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</si>
  <si>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</si>
  <si>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</si>
  <si>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</si>
  <si>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</si>
  <si>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</si>
  <si>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</si>
  <si>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</si>
  <si>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</si>
  <si>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</si>
  <si>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</si>
  <si>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</si>
  <si>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</si>
  <si>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</si>
  <si>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</si>
  <si>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</si>
  <si>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</si>
  <si>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</si>
  <si>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</si>
  <si>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</si>
  <si>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</si>
  <si>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</si>
  <si>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</si>
  <si>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</si>
  <si>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</si>
  <si>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</si>
  <si>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</si>
  <si>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</si>
  <si>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</si>
  <si>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</si>
  <si>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</si>
  <si>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</si>
  <si>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</si>
  <si>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</si>
  <si>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</si>
  <si>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</si>
  <si>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</si>
  <si>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</si>
  <si>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</si>
  <si>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</si>
  <si>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</si>
  <si>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</si>
  <si>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</si>
  <si>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</si>
  <si>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</si>
  <si>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</si>
  <si>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</si>
  <si>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</si>
  <si>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</si>
  <si>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</si>
  <si>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</si>
  <si>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</si>
  <si>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</si>
  <si>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</si>
  <si>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</si>
  <si>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</si>
  <si>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</si>
  <si>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</si>
  <si>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</si>
  <si>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</si>
  <si>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</si>
  <si>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</si>
  <si>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</si>
  <si>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</si>
  <si>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</si>
  <si>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</si>
  <si>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</si>
  <si>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</si>
  <si>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</si>
  <si>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</si>
  <si>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</si>
  <si>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</si>
  <si>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</si>
  <si>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</si>
  <si>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</si>
  <si>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</si>
  <si>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</si>
  <si>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</si>
  <si>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</si>
  <si>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</si>
  <si>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</si>
  <si>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</si>
  <si>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</si>
  <si>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</si>
  <si>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</si>
  <si>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</si>
  <si>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</si>
  <si>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</si>
  <si>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</si>
  <si>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</si>
  <si>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</si>
  <si>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</si>
  <si>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</si>
  <si>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</si>
  <si>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</si>
  <si>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</si>
  <si>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</si>
  <si>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</si>
  <si>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</si>
  <si>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</si>
  <si>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</si>
  <si>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</si>
  <si>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</si>
  <si>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</si>
  <si>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</si>
  <si>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</si>
  <si>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</si>
  <si>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</si>
  <si>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</si>
  <si>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</si>
  <si>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</si>
  <si>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</si>
  <si>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</si>
  <si>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</si>
  <si>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</si>
  <si>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</si>
  <si>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</si>
  <si>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</si>
  <si>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</si>
  <si>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</si>
  <si>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</si>
  <si>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</si>
  <si>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</si>
  <si>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</si>
  <si>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</si>
  <si>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</si>
  <si>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</si>
  <si>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</si>
  <si>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</si>
  <si>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</si>
  <si>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</si>
  <si>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</si>
  <si>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</si>
  <si>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</si>
  <si>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</si>
  <si>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</si>
  <si>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</si>
  <si>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</si>
  <si>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</si>
  <si>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</si>
  <si>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</si>
  <si>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</si>
  <si>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</si>
  <si>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</si>
  <si>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</si>
  <si>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</si>
  <si>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</si>
  <si>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</si>
  <si>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</si>
  <si>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</si>
  <si>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</si>
  <si>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</si>
  <si>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</si>
  <si>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</si>
  <si>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</si>
  <si>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</si>
  <si>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</si>
  <si>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</si>
  <si>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</si>
  <si>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</si>
  <si>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</si>
  <si>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</si>
  <si>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</si>
  <si>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</si>
  <si>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</si>
  <si>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</si>
  <si>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</si>
  <si>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</si>
  <si>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</si>
  <si>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</si>
  <si>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</si>
  <si>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</si>
  <si>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</si>
  <si>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</si>
  <si>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</si>
  <si>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</si>
  <si>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</si>
  <si>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</si>
  <si>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</si>
  <si>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</si>
  <si>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</si>
  <si>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</si>
  <si>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</si>
  <si>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</si>
  <si>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</si>
  <si>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</si>
  <si>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</si>
  <si>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</si>
  <si>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</si>
  <si>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</si>
  <si>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</si>
  <si>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</si>
  <si>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</si>
  <si>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</si>
  <si>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</si>
  <si>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</si>
  <si>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</si>
  <si>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</si>
  <si>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</si>
  <si>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</si>
  <si>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</si>
  <si>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</si>
  <si>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</si>
  <si>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</si>
  <si>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</si>
  <si>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</si>
  <si>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</si>
  <si>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</si>
  <si>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</si>
  <si>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</si>
  <si>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</si>
  <si>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</si>
  <si>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</si>
  <si>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</si>
  <si>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</si>
  <si>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</si>
  <si>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</si>
  <si>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</si>
  <si>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</si>
  <si>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</si>
  <si>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</si>
  <si>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</si>
  <si>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</si>
  <si>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</si>
  <si>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</si>
  <si>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</si>
  <si>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</si>
  <si>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</si>
  <si>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</si>
  <si>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</si>
  <si>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</si>
  <si>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</si>
  <si>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</si>
  <si>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</si>
  <si>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</si>
  <si>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</si>
  <si>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</si>
  <si>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</si>
  <si>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</si>
  <si>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</si>
  <si>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</si>
  <si>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</si>
  <si>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</si>
  <si>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</si>
  <si>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</si>
  <si>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</si>
  <si>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</si>
  <si>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</si>
  <si>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</si>
  <si>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</si>
  <si>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</si>
  <si>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</si>
  <si>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</si>
  <si>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</si>
  <si>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</si>
  <si>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</si>
  <si>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</si>
  <si>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</si>
  <si>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</si>
  <si>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</si>
  <si>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</si>
  <si>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</si>
  <si>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</si>
  <si>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</si>
  <si>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</si>
  <si>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</si>
  <si>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</si>
  <si>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</si>
  <si>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</si>
  <si>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</si>
  <si>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</si>
  <si>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</si>
  <si>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</si>
  <si>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</si>
  <si>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</si>
  <si>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</si>
  <si>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</si>
  <si>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</si>
  <si>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</si>
  <si>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</si>
  <si>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</si>
  <si>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</si>
  <si>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</si>
  <si>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</si>
  <si>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</si>
  <si>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</si>
  <si>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</si>
  <si>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</si>
  <si>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</si>
  <si>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</si>
  <si>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</si>
  <si>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</si>
  <si>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</si>
  <si>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</si>
  <si>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</si>
  <si>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</si>
  <si>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</si>
  <si>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</si>
  <si>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</si>
  <si>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</si>
  <si>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</si>
  <si>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</si>
  <si>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</si>
  <si>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</si>
  <si>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</si>
  <si>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</si>
  <si>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</si>
  <si>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</si>
  <si>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</si>
  <si>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</si>
  <si>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</si>
  <si>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</si>
  <si>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</si>
  <si>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</si>
  <si>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</si>
  <si>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</si>
  <si>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</si>
  <si>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</si>
  <si>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</si>
  <si>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</si>
  <si>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</si>
  <si>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</si>
  <si>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</si>
  <si>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</si>
  <si>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</si>
  <si>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</si>
  <si>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</si>
  <si>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</si>
  <si>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</si>
  <si>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</si>
  <si>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</si>
  <si>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</si>
  <si>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</si>
  <si>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</si>
  <si>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</si>
  <si>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</si>
  <si>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</si>
  <si>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</si>
  <si>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</si>
  <si>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</si>
  <si>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</si>
  <si>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</si>
  <si>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</si>
  <si>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</si>
  <si>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</si>
  <si>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</si>
  <si>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</si>
  <si>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</si>
  <si>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</si>
  <si>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</si>
  <si>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</si>
  <si>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</si>
  <si>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</si>
  <si>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</si>
  <si>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</si>
  <si>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</si>
  <si>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</si>
  <si>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</si>
  <si>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</si>
  <si>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</si>
  <si>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</si>
  <si>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</si>
  <si>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</si>
  <si>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</si>
  <si>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</si>
  <si>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</si>
  <si>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</si>
  <si>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</si>
  <si>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</si>
  <si>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</si>
  <si>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</si>
  <si>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</si>
  <si>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</si>
  <si>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</si>
  <si>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</si>
  <si>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</si>
  <si>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</si>
  <si>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</si>
  <si>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</si>
  <si>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</si>
  <si>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</si>
  <si>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</si>
  <si>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</si>
  <si>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</si>
  <si>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</si>
  <si>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</si>
  <si>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</si>
  <si>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</si>
  <si>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</si>
  <si>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</si>
  <si>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</si>
  <si>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</si>
  <si>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</si>
  <si>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</si>
  <si>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</si>
  <si>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</si>
  <si>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</si>
  <si>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</si>
  <si>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</si>
  <si>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</si>
  <si>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</si>
  <si>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</si>
  <si>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</si>
  <si>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</si>
  <si>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</si>
  <si>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</si>
  <si>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</si>
  <si>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</si>
  <si>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</si>
  <si>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</si>
  <si>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</si>
  <si>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</si>
  <si>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</si>
  <si>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</si>
  <si>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</si>
  <si>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</si>
  <si>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</si>
  <si>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</si>
  <si>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</si>
  <si>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</si>
  <si>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</si>
  <si>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</si>
  <si>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</si>
  <si>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</si>
  <si>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</si>
  <si>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</si>
  <si>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</si>
  <si>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</si>
  <si>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</si>
  <si>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</si>
  <si>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</si>
  <si>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</si>
  <si>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</si>
  <si>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</si>
  <si>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</si>
  <si>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</si>
  <si>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</si>
  <si>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</si>
  <si>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</si>
  <si>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</si>
  <si>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</si>
  <si>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</si>
  <si>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</si>
  <si>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</si>
  <si>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</si>
  <si>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</si>
  <si>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</si>
  <si>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</si>
  <si>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</si>
  <si>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</si>
  <si>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</si>
  <si>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</si>
  <si>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</si>
  <si>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</si>
  <si>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</si>
  <si>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</si>
  <si>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</si>
  <si>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</si>
  <si>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</si>
  <si>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</si>
  <si>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</si>
  <si>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</si>
  <si>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</si>
  <si>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</si>
  <si>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</si>
  <si>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</si>
  <si>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</si>
  <si>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</si>
  <si>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</si>
  <si>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</si>
  <si>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</si>
  <si>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</si>
  <si>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</si>
  <si>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</si>
  <si>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</si>
  <si>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</si>
  <si>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</si>
  <si>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</si>
  <si>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</si>
  <si>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</si>
  <si>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</si>
  <si>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</si>
  <si>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</si>
  <si>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</si>
  <si>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</si>
  <si>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</si>
  <si>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</si>
  <si>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</si>
  <si>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</si>
  <si>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</si>
  <si>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</si>
  <si>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</si>
  <si>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</si>
  <si>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</si>
  <si>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</si>
  <si>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</si>
  <si>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</si>
  <si>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</si>
  <si>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</si>
  <si>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</si>
  <si>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</si>
  <si>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</si>
  <si>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</si>
  <si>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</si>
  <si>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</si>
  <si>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</si>
  <si>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</si>
  <si>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</si>
  <si>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</si>
  <si>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</si>
  <si>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</si>
  <si>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</si>
  <si>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</si>
  <si>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</si>
  <si>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</si>
  <si>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</si>
  <si>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</si>
  <si>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</si>
  <si>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</si>
  <si>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</si>
  <si>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</si>
  <si>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</si>
  <si>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</si>
  <si>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</si>
  <si>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</si>
  <si>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</si>
  <si>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</si>
  <si>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</si>
  <si>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</si>
  <si>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</si>
  <si>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</si>
  <si>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</si>
  <si>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</si>
  <si>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</si>
  <si>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</si>
  <si>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</si>
  <si>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</si>
  <si>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</si>
  <si>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</si>
  <si>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</si>
  <si>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</si>
  <si>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</si>
  <si>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</si>
  <si>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</si>
  <si>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</si>
  <si>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</si>
  <si>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</si>
  <si>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</si>
  <si>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</si>
  <si>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</si>
  <si>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</si>
  <si>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</si>
  <si>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</si>
  <si>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</si>
  <si>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</si>
  <si>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</si>
  <si>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</si>
  <si>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</si>
  <si>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</si>
  <si>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</si>
  <si>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</si>
  <si>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</si>
  <si>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</si>
  <si>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</si>
  <si>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</si>
  <si>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</si>
  <si>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</si>
  <si>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</si>
  <si>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</si>
  <si>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</si>
  <si>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</si>
  <si>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</si>
  <si>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</si>
  <si>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</si>
  <si>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</si>
  <si>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</si>
  <si>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</si>
  <si>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</si>
  <si>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</si>
  <si>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</si>
  <si>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</si>
  <si>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</si>
  <si>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</si>
  <si>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</si>
  <si>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</si>
  <si>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</si>
  <si>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</si>
  <si>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</si>
  <si>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</si>
  <si>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</si>
  <si>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</si>
  <si>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</si>
  <si>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</si>
  <si>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</si>
  <si>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</si>
  <si>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</si>
  <si>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</si>
  <si>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</si>
  <si>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</si>
  <si>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</si>
  <si>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</si>
  <si>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</si>
  <si>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</si>
  <si>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</si>
  <si>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</si>
  <si>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</si>
  <si>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</si>
  <si>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</si>
  <si>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</si>
  <si>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</si>
  <si>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</si>
  <si>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</si>
  <si>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</si>
  <si>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</si>
  <si>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</si>
  <si>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</si>
  <si>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</si>
  <si>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</si>
  <si>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</si>
  <si>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</si>
  <si>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</si>
  <si>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</si>
  <si>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</si>
  <si>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</si>
  <si>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</si>
  <si>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</si>
  <si>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</si>
  <si>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</si>
  <si>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</si>
  <si>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</si>
  <si>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</si>
  <si>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</si>
  <si>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</si>
  <si>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</si>
  <si>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</si>
  <si>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</si>
  <si>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</si>
  <si>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</si>
  <si>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</si>
  <si>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</si>
  <si>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</si>
  <si>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</si>
  <si>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</si>
  <si>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</si>
  <si>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</si>
  <si>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</si>
  <si>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</si>
  <si>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</si>
  <si>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</si>
  <si>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</si>
  <si>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</si>
  <si>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</si>
  <si>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</si>
  <si>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</si>
  <si>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</si>
  <si>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</si>
  <si>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</si>
  <si>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</si>
  <si>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</si>
  <si>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</si>
  <si>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</si>
  <si>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</si>
  <si>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</si>
  <si>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</si>
  <si>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</si>
  <si>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</si>
  <si>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</si>
  <si>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</si>
  <si>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</si>
  <si>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</si>
  <si>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</si>
  <si>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</si>
  <si>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</si>
  <si>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</si>
  <si>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</si>
  <si>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</si>
  <si>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</si>
  <si>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</si>
  <si>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</si>
  <si>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</si>
  <si>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</si>
  <si>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</si>
  <si>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</si>
  <si>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</si>
  <si>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</si>
  <si>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</si>
  <si>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</si>
  <si>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</si>
  <si>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</si>
  <si>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</si>
  <si>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</si>
  <si>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</si>
  <si>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</si>
  <si>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</si>
  <si>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</si>
  <si>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</si>
  <si>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</si>
  <si>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</si>
  <si>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</si>
  <si>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</si>
  <si>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</si>
  <si>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</si>
  <si>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</si>
  <si>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</si>
  <si>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</si>
  <si>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</si>
  <si>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</si>
  <si>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</si>
  <si>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</si>
  <si>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</si>
  <si>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</si>
  <si>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</si>
  <si>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</si>
  <si>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</si>
  <si>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</si>
  <si>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</si>
  <si>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</si>
  <si>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</si>
  <si>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</si>
  <si>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</si>
  <si>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</si>
  <si>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</si>
  <si>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</si>
  <si>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</si>
  <si>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</si>
  <si>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</si>
  <si>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</si>
  <si>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</si>
  <si>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</si>
  <si>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</si>
  <si>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</si>
  <si>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</si>
  <si>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</si>
  <si>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</si>
  <si>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</si>
  <si>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</si>
  <si>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</si>
  <si>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</si>
  <si>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</si>
  <si>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</si>
  <si>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</si>
  <si>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</si>
  <si>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</si>
  <si>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</si>
  <si>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</si>
  <si>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</si>
  <si>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</si>
  <si>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</si>
  <si>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</si>
  <si>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</si>
  <si>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</si>
  <si>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</si>
  <si>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</si>
  <si>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</si>
  <si>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</si>
  <si>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</si>
  <si>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</si>
  <si>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</si>
  <si>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</si>
  <si>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</si>
  <si>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</si>
  <si>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</si>
  <si>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</si>
  <si>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</si>
  <si>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</si>
  <si>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</si>
  <si>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</si>
  <si>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</si>
  <si>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</si>
  <si>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</si>
  <si>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</si>
  <si>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</si>
  <si>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</si>
  <si>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</si>
  <si>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</si>
  <si>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</si>
  <si>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</si>
  <si>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</si>
  <si>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</si>
  <si>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</si>
  <si>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</si>
  <si>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</si>
  <si>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</si>
  <si>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</si>
  <si>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</si>
  <si>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</si>
  <si>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</si>
  <si>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</si>
  <si>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</si>
  <si>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</si>
  <si>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</si>
  <si>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</si>
  <si>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</si>
  <si>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</si>
  <si>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</si>
  <si>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</si>
  <si>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</si>
  <si>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</si>
  <si>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</si>
  <si>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</si>
  <si>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</si>
  <si>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</si>
  <si>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</si>
  <si>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</si>
  <si>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</si>
  <si>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</si>
  <si>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</si>
  <si>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</si>
  <si>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</si>
  <si>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</si>
  <si>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</si>
  <si>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</si>
  <si>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</si>
  <si>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</si>
  <si>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</si>
  <si>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</si>
  <si>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</si>
  <si>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</si>
  <si>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</si>
  <si>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</si>
  <si>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</si>
  <si>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</si>
  <si>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</si>
  <si>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</si>
  <si>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</si>
  <si>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</si>
  <si>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</si>
  <si>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</si>
  <si>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</si>
  <si>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</si>
  <si>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</si>
  <si>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</si>
  <si>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</si>
  <si>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</si>
  <si>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</si>
  <si>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</si>
  <si>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</si>
  <si>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</si>
  <si>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</si>
  <si>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</si>
  <si>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</si>
  <si>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</si>
  <si>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</si>
  <si>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</si>
  <si>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</si>
  <si>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</si>
  <si>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</si>
  <si>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</si>
  <si>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</si>
  <si>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</si>
  <si>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</si>
  <si>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</si>
  <si>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</si>
  <si>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</si>
  <si>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</si>
  <si>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</si>
  <si>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</si>
  <si>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</si>
  <si>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</si>
  <si>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</si>
  <si>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</si>
  <si>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</si>
  <si>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</si>
  <si>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</si>
  <si>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</si>
  <si>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</si>
  <si>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</si>
  <si>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</si>
  <si>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</si>
  <si>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</si>
  <si>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</si>
  <si>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</si>
  <si>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</si>
  <si>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</si>
  <si>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</si>
  <si>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</si>
  <si>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</si>
  <si>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</si>
  <si>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</si>
  <si>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</si>
  <si>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</si>
  <si>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</si>
  <si>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</si>
  <si>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</si>
  <si>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</si>
  <si>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</si>
  <si>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</si>
  <si>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</si>
  <si>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</si>
  <si>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</si>
  <si>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</si>
  <si>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</si>
  <si>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</si>
  <si>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</si>
  <si>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</si>
  <si>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</si>
  <si>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</si>
  <si>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</si>
  <si>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</si>
  <si>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</si>
  <si>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</si>
  <si>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</si>
  <si>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</si>
  <si>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</si>
  <si>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</si>
  <si>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</si>
  <si>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</si>
  <si>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</si>
  <si>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</si>
  <si>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</si>
  <si>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</si>
  <si>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</si>
  <si>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</si>
  <si>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</si>
  <si>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</si>
  <si>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</si>
  <si>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</si>
  <si>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</si>
  <si>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</si>
  <si>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</si>
  <si>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</si>
  <si>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</si>
  <si>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</si>
  <si>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</si>
  <si>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</si>
  <si>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</si>
  <si>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</si>
  <si>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</si>
  <si>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</si>
  <si>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</si>
  <si>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</si>
  <si>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</si>
  <si>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</si>
  <si>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</si>
  <si>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</si>
  <si>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</si>
  <si>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</si>
  <si>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</si>
  <si>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</si>
  <si>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</si>
  <si>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</si>
  <si>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</si>
  <si>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</si>
  <si>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</si>
  <si>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</si>
  <si>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</si>
  <si>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</si>
  <si>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</si>
  <si>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</si>
  <si>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</si>
  <si>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</si>
  <si>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</si>
  <si>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</si>
  <si>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</si>
  <si>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</si>
  <si>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</si>
  <si>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</si>
  <si>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</si>
  <si>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</si>
  <si>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</si>
  <si>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</si>
  <si>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</si>
  <si>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</si>
  <si>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</si>
  <si>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</si>
  <si>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</si>
  <si>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</si>
  <si>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</si>
  <si>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</si>
  <si>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</si>
  <si>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</si>
  <si>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</si>
  <si>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</si>
  <si>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</si>
  <si>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</si>
  <si>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</si>
  <si>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</si>
  <si>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</si>
  <si>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</si>
  <si>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</si>
  <si>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</si>
  <si>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</si>
  <si>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</si>
  <si>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</si>
  <si>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</si>
  <si>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</si>
  <si>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</si>
  <si>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</si>
  <si>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</si>
  <si>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</si>
  <si>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</si>
  <si>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</si>
  <si>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</si>
  <si>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</si>
  <si>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</si>
  <si>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</si>
  <si>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</si>
  <si>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</si>
  <si>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</si>
  <si>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</si>
  <si>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</si>
  <si>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</si>
  <si>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</si>
  <si>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</si>
  <si>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</si>
  <si>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</si>
  <si>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</si>
  <si>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</si>
  <si>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</si>
  <si>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</si>
  <si>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</si>
  <si>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</si>
  <si>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</si>
  <si>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</si>
  <si>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</si>
  <si>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</si>
  <si>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</si>
  <si>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</si>
  <si>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</si>
  <si>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</si>
  <si>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</si>
  <si>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</si>
  <si>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</si>
  <si>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</si>
  <si>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</si>
  <si>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</si>
  <si>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</si>
  <si>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</si>
  <si>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</si>
  <si>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</si>
  <si>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</si>
  <si>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</si>
  <si>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</si>
  <si>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</si>
  <si>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</si>
  <si>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</si>
  <si>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</si>
  <si>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</si>
  <si>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</si>
  <si>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</si>
  <si>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</si>
  <si>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</si>
  <si>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</si>
  <si>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</si>
  <si>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</si>
  <si>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</si>
  <si>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</si>
  <si>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</si>
  <si>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</si>
  <si>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</si>
  <si>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</si>
  <si>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</si>
  <si>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</si>
  <si>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</si>
  <si>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</si>
  <si>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</si>
  <si>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</si>
  <si>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</si>
  <si>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</si>
  <si>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</si>
  <si>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</si>
  <si>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</si>
  <si>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</si>
  <si>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</si>
  <si>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</si>
  <si>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</si>
  <si>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</si>
  <si>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</si>
  <si>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</si>
  <si>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</si>
  <si>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</si>
  <si>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</si>
  <si>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</si>
  <si>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</si>
  <si>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</si>
  <si>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</si>
  <si>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</si>
  <si>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</si>
  <si>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</si>
  <si>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</si>
  <si>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</si>
  <si>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</si>
  <si>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</si>
  <si>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</si>
  <si>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</si>
  <si>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</si>
  <si>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</si>
  <si>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</si>
  <si>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</si>
  <si>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</si>
  <si>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</si>
  <si>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</si>
  <si>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</si>
  <si>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</si>
  <si>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</si>
  <si>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</si>
  <si>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</si>
  <si>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</si>
  <si>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</si>
  <si>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</si>
  <si>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</si>
  <si>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</si>
  <si>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</si>
  <si>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</si>
  <si>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</si>
  <si>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</si>
  <si>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</si>
  <si>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</si>
  <si>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</si>
  <si>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</si>
  <si>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</si>
  <si>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</si>
  <si>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</si>
  <si>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</si>
  <si>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</si>
  <si>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</si>
  <si>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</si>
  <si>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</si>
  <si>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</si>
  <si>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</si>
  <si>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</si>
  <si>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</si>
  <si>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</si>
  <si>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</si>
  <si>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</si>
  <si>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</si>
  <si>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</si>
  <si>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</si>
  <si>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</si>
  <si>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</si>
  <si>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</si>
  <si>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</si>
  <si>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</si>
  <si>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</si>
  <si>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</si>
  <si>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</si>
  <si>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</si>
  <si>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</si>
  <si>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</si>
  <si>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</si>
  <si>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</si>
  <si>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</si>
  <si>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</si>
  <si>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</si>
  <si>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</si>
  <si>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</si>
  <si>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</si>
  <si>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</si>
  <si>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</si>
  <si>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</si>
  <si>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</si>
  <si>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</si>
  <si>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</si>
  <si>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</si>
  <si>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</si>
  <si>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</si>
  <si>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</si>
  <si>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</si>
  <si>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</si>
  <si>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</si>
  <si>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</si>
  <si>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</si>
  <si>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</si>
  <si>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</si>
  <si>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</si>
  <si>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</si>
  <si>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</si>
  <si>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</si>
  <si>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</si>
  <si>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</si>
  <si>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</si>
  <si>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</si>
  <si>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</si>
  <si>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</si>
  <si>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</si>
  <si>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</si>
  <si>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</si>
  <si>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</si>
  <si>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</si>
  <si>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</si>
  <si>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</si>
  <si>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</si>
  <si>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</si>
  <si>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</si>
  <si>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</si>
  <si>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</si>
  <si>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</si>
  <si>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</si>
  <si>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</si>
  <si>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</si>
  <si>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</si>
  <si>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</si>
  <si>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</si>
  <si>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</si>
  <si>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</si>
  <si>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</si>
  <si>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</si>
  <si>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</si>
  <si>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</si>
  <si>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</si>
  <si>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</si>
  <si>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</si>
  <si>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</si>
  <si>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</si>
  <si>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</si>
  <si>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</si>
  <si>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</si>
  <si>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</si>
  <si>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</si>
  <si>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</si>
  <si>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</si>
  <si>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</si>
  <si>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</si>
  <si>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</si>
  <si>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</si>
  <si>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</si>
  <si>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</si>
  <si>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</si>
  <si>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</si>
  <si>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</si>
  <si>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</si>
  <si>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</si>
  <si>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</si>
  <si>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</si>
  <si>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</si>
  <si>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</si>
  <si>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</si>
  <si>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</si>
  <si>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</si>
  <si>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</si>
  <si>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</si>
  <si>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</si>
  <si>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</si>
  <si>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</si>
  <si>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</si>
  <si>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</si>
  <si>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</si>
  <si>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</si>
  <si>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</si>
  <si>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</si>
  <si>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</si>
  <si>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</si>
  <si>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</si>
  <si>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</si>
  <si>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</si>
  <si>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</si>
  <si>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</si>
  <si>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</si>
  <si>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</si>
  <si>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</si>
  <si>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</si>
  <si>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</si>
  <si>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</si>
  <si>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</si>
  <si>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</si>
  <si>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</si>
  <si>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</si>
  <si>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</si>
  <si>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</si>
  <si>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</si>
  <si>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</si>
  <si>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</si>
  <si>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</si>
  <si>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</si>
  <si>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</si>
  <si>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</si>
  <si>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</si>
  <si>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</si>
  <si>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</si>
  <si>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</si>
  <si>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</si>
  <si>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</si>
  <si>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</si>
  <si>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</si>
  <si>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</si>
  <si>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</si>
  <si>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</si>
  <si>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</si>
  <si>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</si>
  <si>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</si>
  <si>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</si>
  <si>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</si>
  <si>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</si>
  <si>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</si>
  <si>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</si>
  <si>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</si>
  <si>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</si>
  <si>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</si>
  <si>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</si>
  <si>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</si>
  <si>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</si>
  <si>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</si>
  <si>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</si>
  <si>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</si>
  <si>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</si>
  <si>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</si>
  <si>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</si>
  <si>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</si>
  <si>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</si>
  <si>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</si>
  <si>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</si>
  <si>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</si>
  <si>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</si>
  <si>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</si>
  <si>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</si>
  <si>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</si>
  <si>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</si>
  <si>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</si>
  <si>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</si>
  <si>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</si>
  <si>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</si>
  <si>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</si>
  <si>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</si>
  <si>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</si>
  <si>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</si>
  <si>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</si>
  <si>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</si>
  <si>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</si>
  <si>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</si>
  <si>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</si>
  <si>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</si>
  <si>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</si>
  <si>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</si>
  <si>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</si>
  <si>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</si>
  <si>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</si>
  <si>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</si>
  <si>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</si>
  <si>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</si>
  <si>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</si>
  <si>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</si>
  <si>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</si>
  <si>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</si>
  <si>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</si>
  <si>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</si>
  <si>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</si>
  <si>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</si>
  <si>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</si>
  <si>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</si>
  <si>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</si>
  <si>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</si>
  <si>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</si>
  <si>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</si>
  <si>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</si>
  <si>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</si>
  <si>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</si>
  <si>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</si>
  <si>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</si>
  <si>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</si>
  <si>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</si>
  <si>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</si>
  <si>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</si>
  <si>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</si>
  <si>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</si>
  <si>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</si>
  <si>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</si>
  <si>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</si>
  <si>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</si>
  <si>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</si>
  <si>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</si>
  <si>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</si>
  <si>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</si>
  <si>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</si>
  <si>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</si>
  <si>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</si>
  <si>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</si>
  <si>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</si>
  <si>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</si>
  <si>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</si>
  <si>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</si>
  <si>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</si>
  <si>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</si>
  <si>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</si>
  <si>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</si>
  <si>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</si>
  <si>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</si>
  <si>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</si>
  <si>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</si>
  <si>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</si>
  <si>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</si>
  <si>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</si>
  <si>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</si>
  <si>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</si>
  <si>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</si>
  <si>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</si>
  <si>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</si>
  <si>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</si>
  <si>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</si>
  <si>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</si>
  <si>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</si>
  <si>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</si>
  <si>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</si>
  <si>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</si>
  <si>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</si>
  <si>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</si>
  <si>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</si>
  <si>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</si>
  <si>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</si>
  <si>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</si>
  <si>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</si>
  <si>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</si>
  <si>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</si>
  <si>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</si>
  <si>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</si>
  <si>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</si>
  <si>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</si>
  <si>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</si>
  <si>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</si>
  <si>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</si>
  <si>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</si>
  <si>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</si>
  <si>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</si>
  <si>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</si>
  <si>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</si>
  <si>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</si>
  <si>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</si>
  <si>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</si>
  <si>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</si>
  <si>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</si>
  <si>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</si>
  <si>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</si>
  <si>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</si>
  <si>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</si>
  <si>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</si>
  <si>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</si>
  <si>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</si>
  <si>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</si>
  <si>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</si>
  <si>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</si>
  <si>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</si>
  <si>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</si>
  <si>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</si>
  <si>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</si>
  <si>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</si>
  <si>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</si>
  <si>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</si>
  <si>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</si>
  <si>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</si>
  <si>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</si>
  <si>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</si>
  <si>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</si>
  <si>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</si>
  <si>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</si>
  <si>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</si>
  <si>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</si>
  <si>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</si>
  <si>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</si>
  <si>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</si>
  <si>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</si>
  <si>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</si>
  <si>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</si>
  <si>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</si>
  <si>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</si>
  <si>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</si>
  <si>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</si>
  <si>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</si>
  <si>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</si>
  <si>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</si>
  <si>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</si>
  <si>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</si>
  <si>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</si>
  <si>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</si>
  <si>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</si>
  <si>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</si>
  <si>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</si>
  <si>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</si>
  <si>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</si>
  <si>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</si>
  <si>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</si>
  <si>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</si>
  <si>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</si>
  <si>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</si>
  <si>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</si>
  <si>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</si>
  <si>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</si>
  <si>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</si>
  <si>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</si>
  <si>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</si>
  <si>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</si>
  <si>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</si>
  <si>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</si>
  <si>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</si>
  <si>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</si>
  <si>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</si>
  <si>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</si>
  <si>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</si>
  <si>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</si>
  <si>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</si>
  <si>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</si>
  <si>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</si>
  <si>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</si>
  <si>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</si>
  <si>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</si>
  <si>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</si>
  <si>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</si>
  <si>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</si>
  <si>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</si>
  <si>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</si>
  <si>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</si>
  <si>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</si>
  <si>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</si>
  <si>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</si>
  <si>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</si>
  <si>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</si>
  <si>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</si>
  <si>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</si>
  <si>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</si>
  <si>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</si>
  <si>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</si>
  <si>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</si>
  <si>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</si>
  <si>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</si>
  <si>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</si>
  <si>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</si>
  <si>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</si>
  <si>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</si>
  <si>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</si>
  <si>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</si>
  <si>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</si>
  <si>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</si>
  <si>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</si>
  <si>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</si>
  <si>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</si>
  <si>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</si>
  <si>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</si>
  <si>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</si>
  <si>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</si>
  <si>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</si>
  <si>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</si>
  <si>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</si>
  <si>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</si>
  <si>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</si>
  <si>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</si>
  <si>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</si>
  <si>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</si>
  <si>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</si>
  <si>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</si>
  <si>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</si>
  <si>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</si>
  <si>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</si>
  <si>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</si>
  <si>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</si>
  <si>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</si>
  <si>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</si>
  <si>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</si>
  <si>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</si>
  <si>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</si>
  <si>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</si>
  <si>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</si>
  <si>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</si>
  <si>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</si>
  <si>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</si>
  <si>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</si>
  <si>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</si>
  <si>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</si>
  <si>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</si>
  <si>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</si>
  <si>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</si>
  <si>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</si>
  <si>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</si>
  <si>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</si>
  <si>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</si>
  <si>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</si>
  <si>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</si>
  <si>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</si>
  <si>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</si>
  <si>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</si>
  <si>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</si>
  <si>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</si>
  <si>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</si>
  <si>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</si>
  <si>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</si>
  <si>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</si>
  <si>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</si>
  <si>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</si>
  <si>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</si>
  <si>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</si>
  <si>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</si>
  <si>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</si>
  <si>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</si>
  <si>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</si>
  <si>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</si>
  <si>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</si>
  <si>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</si>
  <si>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</si>
  <si>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</si>
  <si>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</si>
  <si>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</si>
  <si>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</si>
  <si>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</si>
  <si>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</si>
  <si>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</si>
  <si>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</si>
  <si>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</si>
  <si>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</si>
  <si>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</si>
  <si>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</si>
  <si>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</si>
  <si>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</si>
  <si>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</si>
  <si>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</si>
  <si>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</si>
  <si>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</si>
  <si>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</si>
  <si>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</si>
  <si>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</si>
  <si>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</si>
  <si>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</si>
  <si>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</si>
  <si>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</si>
  <si>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</si>
  <si>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</si>
  <si>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</si>
  <si>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</si>
  <si>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</si>
  <si>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</si>
  <si>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</si>
  <si>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</si>
  <si>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</si>
  <si>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</si>
  <si>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</si>
  <si>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</si>
  <si>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</si>
  <si>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</si>
  <si>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</si>
  <si>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</si>
  <si>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</si>
  <si>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</si>
  <si>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</si>
  <si>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</si>
  <si>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</si>
  <si>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</si>
  <si>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</si>
  <si>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</si>
  <si>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</si>
  <si>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</si>
  <si>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</si>
  <si>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</si>
  <si>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</si>
  <si>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</si>
  <si>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</si>
  <si>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</si>
  <si>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</si>
  <si>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</si>
  <si>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</si>
  <si>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</si>
  <si>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</si>
  <si>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</si>
  <si>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</si>
  <si>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</si>
  <si>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</si>
  <si>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</si>
  <si>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</si>
  <si>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</si>
  <si>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</si>
  <si>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</si>
  <si>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</si>
  <si>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</si>
  <si>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</si>
  <si>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</si>
  <si>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</si>
  <si>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</si>
  <si>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</si>
  <si>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</si>
  <si>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</si>
  <si>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</si>
  <si>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</si>
  <si>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</si>
  <si>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</si>
  <si>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</si>
  <si>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</si>
  <si>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</si>
  <si>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</si>
  <si>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</si>
  <si>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</si>
  <si>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</si>
  <si>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</si>
  <si>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</si>
  <si>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</si>
  <si>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</si>
  <si>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</si>
  <si>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</si>
  <si>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</si>
  <si>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</si>
  <si>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</si>
  <si>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</si>
  <si>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</si>
  <si>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</si>
  <si>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</si>
  <si>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</si>
  <si>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</si>
  <si>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</si>
  <si>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</si>
  <si>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</si>
  <si>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</si>
  <si>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</si>
  <si>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</si>
  <si>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</si>
  <si>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</si>
  <si>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</si>
  <si>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</si>
  <si>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</si>
  <si>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</si>
  <si>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</si>
  <si>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</si>
  <si>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</si>
  <si>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</si>
  <si>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</si>
  <si>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</si>
  <si>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</si>
  <si>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</si>
  <si>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</si>
  <si>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</si>
  <si>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</si>
  <si>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</si>
  <si>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</si>
  <si>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</si>
  <si>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</si>
  <si>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</si>
  <si>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</si>
  <si>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</si>
  <si>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</si>
  <si>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</si>
  <si>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</si>
  <si>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</si>
  <si>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</si>
  <si>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</si>
  <si>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</si>
  <si>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</si>
  <si>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</si>
  <si>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</si>
  <si>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</si>
  <si>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</si>
  <si>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</si>
  <si>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</si>
  <si>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</si>
  <si>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</si>
  <si>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</si>
  <si>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</si>
  <si>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</si>
  <si>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</si>
  <si>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</si>
  <si>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</si>
  <si>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</si>
  <si>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</si>
  <si>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</si>
  <si>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</si>
  <si>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</si>
  <si>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</si>
  <si>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</si>
  <si>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</si>
  <si>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</si>
  <si>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</si>
  <si>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</si>
  <si>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</si>
  <si>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</si>
  <si>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</si>
  <si>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</si>
  <si>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</si>
  <si>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</si>
  <si>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</si>
  <si>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</si>
  <si>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</si>
  <si>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</si>
  <si>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</si>
  <si>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</si>
  <si>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</si>
  <si>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</si>
  <si>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</si>
  <si>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</si>
  <si>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</si>
  <si>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</si>
  <si>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</si>
  <si>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</si>
  <si>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</si>
  <si>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</si>
  <si>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</si>
  <si>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</si>
  <si>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</si>
  <si>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</si>
  <si>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</si>
  <si>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</si>
  <si>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</si>
  <si>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</si>
  <si>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</si>
  <si>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</si>
  <si>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</si>
  <si>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</si>
  <si>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</si>
  <si>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</si>
  <si>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</si>
  <si>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</si>
  <si>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</si>
  <si>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</si>
  <si>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</si>
  <si>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</si>
  <si>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</si>
  <si>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</si>
  <si>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</si>
  <si>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</si>
  <si>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</si>
  <si>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</si>
  <si>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</si>
  <si>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</si>
  <si>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</si>
  <si>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</si>
  <si>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</si>
  <si>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</si>
  <si>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</si>
  <si>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</si>
  <si>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</si>
  <si>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</si>
  <si>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</si>
  <si>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</si>
  <si>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</si>
  <si>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</si>
  <si>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</si>
  <si>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</si>
  <si>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</si>
  <si>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</si>
  <si>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</si>
  <si>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</si>
  <si>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</si>
  <si>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</si>
  <si>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</si>
  <si>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</si>
  <si>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</si>
  <si>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</si>
  <si>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</si>
  <si>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</si>
  <si>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</si>
  <si>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</si>
  <si>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</si>
  <si>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</si>
  <si>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</si>
  <si>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</si>
  <si>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</si>
  <si>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</si>
  <si>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</si>
  <si>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</si>
  <si>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</si>
  <si>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</si>
  <si>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</si>
  <si>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</si>
  <si>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</si>
  <si>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</si>
  <si>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</si>
  <si>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</si>
  <si>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</si>
  <si>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</si>
  <si>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</si>
  <si>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</si>
  <si>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</si>
  <si>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</si>
  <si>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</si>
  <si>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</si>
  <si>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</si>
  <si>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</si>
  <si>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</si>
  <si>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</si>
  <si>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</si>
  <si>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</si>
  <si>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</si>
  <si>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</si>
  <si>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</si>
  <si>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</si>
  <si>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</si>
  <si>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</si>
  <si>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</si>
  <si>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</si>
  <si>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</si>
  <si>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</si>
  <si>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</si>
  <si>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</si>
  <si>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</si>
  <si>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</si>
  <si>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</si>
  <si>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</si>
  <si>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</si>
  <si>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</si>
  <si>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</si>
  <si>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</si>
  <si>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</si>
  <si>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</si>
  <si>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</si>
  <si>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</si>
  <si>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</si>
  <si>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</si>
  <si>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</si>
  <si>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</si>
  <si>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</si>
  <si>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</si>
  <si>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</si>
  <si>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</si>
  <si>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</si>
  <si>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</si>
  <si>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</si>
  <si>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</si>
  <si>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</si>
  <si>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</si>
  <si>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</si>
  <si>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</si>
  <si>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</si>
  <si>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</si>
  <si>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</si>
  <si>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</si>
  <si>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</si>
  <si>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</si>
  <si>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</si>
  <si>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</si>
  <si>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</si>
  <si>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</si>
  <si>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</si>
  <si>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</si>
  <si>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</si>
  <si>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</si>
  <si>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</si>
  <si>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</si>
  <si>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</si>
  <si>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</si>
  <si>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</si>
  <si>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</si>
  <si>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</si>
  <si>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</si>
  <si>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</si>
  <si>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</si>
  <si>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</si>
  <si>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</si>
  <si>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</si>
  <si>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</si>
  <si>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</si>
  <si>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</si>
  <si>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</si>
  <si>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</si>
  <si>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</si>
  <si>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</si>
  <si>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</si>
  <si>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</si>
  <si>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</si>
  <si>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</si>
  <si>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</si>
  <si>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</si>
  <si>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</si>
  <si>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</si>
  <si>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</si>
  <si>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</si>
  <si>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</si>
  <si>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</si>
  <si>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</si>
  <si>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</si>
  <si>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</si>
  <si>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</si>
  <si>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</si>
  <si>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</si>
  <si>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</si>
  <si>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</si>
  <si>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</si>
  <si>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</si>
  <si>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</si>
  <si>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</si>
  <si>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</si>
  <si>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</si>
  <si>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</si>
  <si>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</si>
  <si>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</si>
  <si>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</si>
  <si>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</si>
  <si>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</si>
  <si>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</si>
  <si>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</si>
  <si>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</si>
  <si>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</si>
  <si>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</si>
  <si>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</si>
  <si>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</si>
  <si>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</si>
  <si>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</si>
  <si>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</si>
  <si>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</si>
  <si>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</si>
  <si>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</si>
  <si>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</si>
  <si>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</si>
  <si>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</si>
  <si>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</si>
  <si>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</si>
  <si>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</si>
  <si>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</si>
  <si>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</si>
  <si>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</si>
  <si>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</si>
  <si>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</si>
  <si>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</si>
  <si>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</si>
  <si>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</si>
  <si>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</si>
  <si>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</si>
  <si>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</si>
  <si>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</si>
  <si>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</si>
  <si>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</si>
  <si>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</si>
  <si>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</si>
  <si>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</si>
  <si>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</si>
  <si>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</si>
  <si>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</si>
  <si>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</si>
  <si>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</si>
  <si>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</si>
  <si>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</si>
  <si>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</si>
  <si>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</si>
  <si>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</si>
  <si>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</si>
  <si>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</si>
  <si>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</si>
  <si>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</si>
  <si>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</si>
  <si>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</si>
  <si>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</si>
  <si>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</si>
  <si>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</si>
  <si>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</si>
  <si>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</si>
  <si>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</si>
  <si>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</si>
  <si>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</si>
  <si>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</si>
  <si>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</si>
  <si>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</si>
  <si>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</si>
  <si>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</si>
  <si>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</si>
  <si>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</si>
  <si>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</si>
  <si>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</si>
  <si>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</si>
  <si>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</si>
  <si>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</si>
  <si>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</si>
  <si>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</si>
  <si>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</si>
  <si>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</si>
  <si>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</si>
  <si>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</si>
  <si>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</si>
  <si>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</si>
  <si>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</si>
  <si>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</si>
  <si>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</si>
  <si>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</si>
  <si>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</si>
  <si>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</si>
  <si>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</si>
  <si>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</si>
  <si>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</si>
  <si>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</si>
  <si>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</si>
  <si>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</si>
  <si>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</si>
  <si>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</si>
  <si>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</si>
  <si>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</si>
  <si>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</si>
  <si>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</si>
  <si>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</si>
  <si>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</si>
  <si>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</si>
  <si>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</si>
  <si>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</si>
  <si>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</si>
  <si>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</si>
  <si>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</si>
  <si>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</si>
  <si>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</si>
  <si>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</si>
  <si>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</si>
  <si>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</si>
  <si>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</si>
  <si>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</si>
  <si>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</si>
  <si>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</si>
  <si>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</si>
  <si>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</si>
  <si>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</si>
  <si>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</si>
  <si>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</si>
  <si>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</si>
  <si>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</si>
  <si>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</si>
  <si>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</si>
  <si>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</si>
  <si>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</si>
  <si>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</si>
  <si>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</si>
  <si>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</si>
  <si>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</si>
  <si>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</si>
  <si>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</si>
  <si>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</si>
  <si>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</si>
  <si>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</si>
  <si>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</si>
  <si>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</si>
  <si>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</si>
  <si>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</si>
  <si>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</si>
  <si>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</si>
  <si>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</si>
  <si>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</si>
  <si>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</si>
  <si>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</si>
  <si>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</si>
  <si>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</si>
  <si>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</si>
  <si>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</si>
  <si>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</si>
  <si>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</si>
  <si>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</si>
  <si>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</si>
  <si>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</si>
  <si>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</si>
  <si>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</si>
  <si>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</si>
  <si>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</si>
  <si>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</si>
  <si>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</si>
  <si>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</si>
  <si>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</si>
  <si>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</si>
  <si>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</si>
  <si>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</si>
  <si>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</si>
  <si>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</si>
  <si>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</si>
  <si>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</si>
  <si>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</si>
  <si>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</si>
  <si>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</si>
  <si>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</si>
  <si>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</si>
  <si>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</si>
  <si>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</si>
  <si>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</si>
  <si>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</si>
  <si>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</si>
  <si>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</si>
  <si>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</si>
  <si>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</si>
  <si>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</si>
  <si>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</si>
  <si>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</si>
  <si>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</si>
  <si>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</si>
  <si>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</si>
  <si>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</si>
  <si>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</si>
  <si>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</si>
  <si>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</si>
  <si>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</si>
  <si>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</si>
  <si>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</si>
  <si>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</si>
  <si>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</si>
  <si>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</si>
  <si>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</si>
  <si>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</si>
  <si>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</si>
  <si>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</si>
  <si>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</si>
  <si>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</si>
  <si>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</si>
  <si>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</si>
  <si>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</si>
  <si>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</si>
  <si>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</si>
  <si>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</si>
  <si>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</si>
  <si>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</si>
  <si>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</si>
  <si>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</si>
  <si>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</si>
  <si>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</si>
  <si>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</si>
  <si>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</si>
  <si>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</si>
  <si>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</si>
  <si>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</si>
  <si>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</si>
  <si>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</si>
  <si>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</si>
  <si>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</si>
  <si>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</si>
  <si>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</si>
  <si>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</si>
  <si>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</si>
  <si>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</si>
  <si>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</si>
  <si>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</si>
  <si>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</si>
  <si>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</si>
  <si>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</si>
  <si>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</si>
  <si>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</si>
  <si>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</si>
  <si>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</si>
  <si>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</si>
  <si>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</si>
  <si>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</si>
  <si>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</si>
  <si>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</si>
  <si>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</si>
  <si>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</si>
  <si>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</si>
  <si>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</si>
  <si>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</si>
  <si>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</si>
  <si>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</si>
  <si>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</si>
  <si>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</si>
  <si>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</si>
  <si>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</si>
  <si>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</si>
  <si>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</si>
  <si>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</si>
  <si>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</si>
  <si>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</si>
  <si>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</si>
  <si>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</si>
  <si>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</si>
  <si>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</si>
  <si>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</si>
  <si>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</si>
  <si>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</si>
  <si>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</si>
  <si>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</si>
  <si>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</si>
  <si>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</si>
  <si>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</si>
  <si>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</si>
  <si>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</si>
  <si>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</si>
  <si>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</si>
  <si>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</si>
  <si>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</si>
  <si>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</si>
  <si>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</si>
  <si>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</si>
  <si>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</si>
  <si>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</si>
  <si>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</si>
  <si>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</si>
  <si>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</si>
  <si>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</si>
  <si>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</si>
  <si>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</si>
  <si>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</si>
  <si>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</si>
  <si>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</si>
  <si>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</si>
  <si>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</si>
  <si>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</si>
  <si>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</si>
  <si>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</si>
  <si>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</si>
  <si>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</si>
  <si>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</si>
  <si>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</si>
  <si>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</si>
  <si>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</si>
  <si>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</si>
  <si>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</si>
  <si>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</si>
  <si>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</si>
  <si>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</si>
  <si>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</si>
  <si>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</si>
  <si>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</si>
  <si>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</si>
  <si>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</si>
  <si>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</si>
  <si>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</si>
  <si>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</si>
  <si>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</si>
  <si>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</si>
  <si>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</si>
  <si>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</si>
  <si>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</si>
  <si>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</si>
  <si>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</si>
  <si>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</si>
  <si>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</si>
  <si>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</si>
  <si>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</si>
  <si>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</si>
  <si>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</si>
  <si>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</si>
  <si>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</si>
  <si>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</si>
  <si>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</si>
  <si>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</si>
  <si>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</si>
  <si>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</si>
  <si>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</si>
  <si>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</si>
  <si>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</si>
  <si>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</si>
  <si>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</si>
  <si>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</si>
  <si>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</si>
  <si>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</si>
  <si>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</si>
  <si>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</si>
  <si>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</si>
  <si>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</si>
  <si>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</si>
  <si>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</si>
  <si>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</si>
  <si>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</si>
  <si>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</si>
  <si>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</si>
  <si>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</si>
  <si>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</si>
  <si>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</si>
  <si>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</si>
  <si>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</si>
  <si>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</si>
  <si>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</si>
  <si>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</si>
  <si>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</si>
  <si>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</si>
  <si>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</si>
  <si>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</si>
  <si>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</si>
  <si>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</si>
  <si>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</si>
  <si>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</si>
  <si>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</si>
  <si>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</si>
  <si>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</si>
  <si>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</si>
  <si>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</si>
  <si>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</si>
  <si>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</si>
  <si>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</si>
  <si>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</si>
  <si>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</si>
  <si>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</si>
  <si>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</si>
  <si>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</si>
  <si>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</si>
  <si>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</si>
  <si>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</si>
  <si>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</si>
  <si>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</si>
  <si>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</si>
  <si>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</si>
  <si>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</si>
  <si>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</si>
  <si>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</si>
  <si>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</si>
  <si>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</si>
  <si>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</si>
  <si>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</si>
  <si>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</si>
  <si>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</si>
  <si>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</si>
  <si>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</si>
  <si>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</si>
  <si>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</si>
  <si>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</si>
  <si>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</si>
  <si>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</si>
  <si>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</si>
  <si>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</si>
  <si>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</si>
  <si>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</si>
  <si>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</si>
  <si>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</si>
  <si>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</si>
  <si>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</si>
  <si>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</si>
  <si>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</si>
  <si>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</si>
  <si>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</si>
  <si>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</si>
  <si>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</si>
  <si>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</si>
  <si>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</si>
  <si>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</si>
  <si>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</si>
  <si>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</si>
  <si>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</si>
  <si>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</si>
  <si>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</si>
  <si>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</si>
  <si>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</si>
  <si>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</si>
  <si>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</si>
  <si>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</si>
  <si>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</si>
  <si>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</si>
  <si>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</si>
  <si>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</si>
  <si>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</si>
  <si>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</si>
  <si>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</si>
  <si>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</si>
  <si>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</si>
  <si>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</si>
  <si>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</si>
  <si>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</si>
  <si>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</si>
  <si>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</si>
  <si>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</si>
  <si>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</si>
  <si>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</si>
  <si>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</si>
  <si>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</si>
  <si>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</si>
  <si>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</si>
  <si>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</si>
  <si>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</si>
  <si>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</si>
  <si>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</si>
  <si>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</si>
  <si>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</si>
  <si>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</si>
  <si>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</si>
  <si>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</si>
  <si>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</si>
  <si>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</si>
  <si>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</si>
  <si>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</si>
  <si>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</si>
  <si>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</si>
  <si>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</si>
  <si>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</si>
  <si>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</si>
  <si>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</si>
  <si>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</si>
  <si>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</si>
  <si>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</si>
  <si>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</si>
  <si>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</si>
  <si>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</si>
  <si>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</si>
  <si>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</si>
  <si>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</si>
  <si>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</si>
  <si>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</si>
  <si>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</si>
  <si>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</si>
  <si>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</si>
  <si>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</si>
  <si>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</si>
  <si>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</si>
  <si>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</si>
  <si>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</si>
  <si>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</si>
  <si>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</si>
  <si>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</si>
  <si>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</si>
  <si>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</si>
  <si>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</si>
  <si>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</si>
  <si>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</si>
  <si>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</si>
  <si>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</si>
  <si>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</si>
  <si>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</si>
  <si>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</si>
  <si>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</si>
  <si>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</si>
  <si>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</si>
  <si>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</si>
  <si>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</si>
  <si>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</si>
  <si>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</si>
  <si>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</si>
  <si>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</si>
  <si>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</si>
  <si>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</si>
  <si>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</si>
  <si>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</si>
  <si>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</si>
  <si>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</si>
  <si>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</si>
  <si>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</si>
  <si>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</si>
  <si>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</si>
  <si>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</si>
  <si>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</si>
  <si>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</si>
  <si>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</si>
  <si>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</si>
  <si>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</si>
  <si>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</si>
  <si>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</si>
  <si>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</si>
  <si>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</si>
  <si>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</si>
  <si>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</si>
  <si>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</si>
  <si>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</si>
  <si>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</si>
  <si>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</si>
  <si>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</si>
  <si>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</si>
  <si>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</si>
  <si>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</si>
  <si>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</si>
  <si>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</si>
  <si>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</si>
  <si>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</si>
  <si>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</si>
  <si>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</si>
  <si>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</si>
  <si>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</si>
  <si>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</si>
  <si>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</si>
  <si>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</si>
  <si>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</si>
  <si>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</si>
  <si>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</si>
  <si>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</si>
  <si>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</si>
  <si>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</si>
  <si>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</si>
  <si>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</si>
  <si>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</si>
  <si>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</si>
  <si>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</si>
  <si>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</si>
  <si>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</si>
  <si>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</si>
  <si>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</si>
  <si>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</si>
  <si>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</si>
  <si>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</si>
  <si>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</si>
  <si>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</si>
  <si>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</si>
  <si>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</si>
  <si>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</si>
  <si>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</si>
  <si>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</si>
  <si>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</si>
  <si>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</si>
  <si>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</si>
  <si>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</si>
  <si>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</si>
  <si>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</si>
  <si>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</si>
  <si>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</si>
  <si>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</si>
  <si>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</si>
  <si>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</si>
  <si>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</si>
  <si>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</si>
  <si>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</si>
  <si>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</si>
  <si>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</si>
  <si>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</si>
  <si>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</si>
  <si>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</si>
  <si>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</si>
  <si>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</si>
  <si>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</si>
  <si>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</si>
  <si>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</si>
  <si>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</si>
  <si>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</si>
  <si>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</si>
  <si>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</si>
  <si>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</si>
  <si>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</si>
  <si>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</si>
  <si>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</si>
  <si>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</si>
  <si>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</si>
  <si>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</si>
  <si>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</si>
  <si>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</si>
  <si>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</si>
  <si>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</si>
  <si>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</si>
  <si>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</si>
  <si>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</si>
  <si>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</si>
  <si>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</si>
  <si>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</si>
  <si>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</si>
  <si>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</si>
  <si>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</si>
  <si>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</si>
  <si>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</si>
  <si>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</si>
  <si>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</si>
  <si>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</si>
  <si>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</si>
  <si>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</si>
  <si>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</si>
  <si>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</si>
  <si>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</si>
  <si>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</si>
  <si>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</si>
  <si>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</si>
  <si>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</si>
  <si>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</si>
  <si>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</si>
  <si>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</si>
  <si>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</si>
  <si>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</si>
  <si>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</si>
  <si>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</si>
  <si>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</si>
  <si>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</si>
  <si>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</si>
  <si>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</si>
  <si>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</si>
  <si>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</si>
  <si>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</si>
  <si>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</si>
  <si>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</si>
  <si>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</si>
  <si>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</si>
  <si>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</si>
  <si>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</si>
  <si>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</si>
  <si>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</si>
  <si>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</si>
  <si>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</si>
  <si>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</si>
  <si>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</si>
  <si>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</si>
  <si>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</si>
  <si>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</si>
  <si>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</si>
  <si>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</si>
  <si>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</si>
  <si>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</si>
  <si>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</si>
  <si>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</si>
  <si>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</si>
  <si>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</si>
  <si>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</si>
  <si>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</si>
  <si>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</si>
  <si>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</si>
  <si>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</si>
  <si>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</si>
  <si>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</si>
  <si>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</si>
  <si>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</si>
  <si>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</si>
  <si>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</si>
  <si>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</si>
  <si>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</si>
  <si>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</si>
  <si>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</si>
  <si>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</si>
  <si>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</si>
  <si>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</si>
  <si>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</si>
  <si>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</si>
  <si>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</si>
  <si>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</si>
  <si>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</si>
  <si>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</si>
  <si>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</si>
  <si>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</si>
  <si>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</si>
  <si>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</si>
  <si>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</si>
  <si>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</si>
  <si>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</si>
  <si>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</si>
  <si>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</si>
  <si>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</si>
  <si>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</si>
  <si>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</si>
  <si>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</si>
  <si>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</si>
  <si>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</si>
  <si>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</si>
  <si>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</si>
  <si>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</si>
  <si>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</si>
  <si>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</si>
  <si>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</si>
  <si>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</si>
  <si>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</si>
  <si>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</si>
  <si>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</si>
  <si>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</si>
  <si>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ETA 25 Mins</t>
  </si>
  <si>
    <t>PCM-20251112-00000759</t>
  </si>
  <si>
    <t xml:space="preserve">ETA 50 min </t>
  </si>
  <si>
    <t xml:space="preserve"> PCM-20250215-00000830 </t>
  </si>
  <si>
    <t>LTE site still down and  site located in aramco area access issue need special permission</t>
  </si>
  <si>
    <t>PCM-20251112-00000675</t>
  </si>
  <si>
    <t>EM team on the way need 90 Min</t>
  </si>
  <si>
    <t>PCM-20251112-00000730</t>
  </si>
  <si>
    <t>EM team on the way need 150 Min</t>
  </si>
  <si>
    <t>PCM-20251112-00000772</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</si>
  <si>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</si>
  <si>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</si>
  <si>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</si>
  <si>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</si>
  <si>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</si>
  <si>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</si>
  <si>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</si>
  <si>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</si>
  <si>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</si>
  <si>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</si>
  <si>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30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</si>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</sst>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tabSelected="1"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310.4534966435167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45973.401922569443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45973.401922569443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45973.401922569443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45973.401922569443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45973.401922569443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45973.401922569443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45973.401922569443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45973.401922569443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45973.401922569443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45973.401922569443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45973.401922569443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45973.401922569443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45973.401922569443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45973.401922569443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45973.401922569443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45973.401922569443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45973.401922569443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45973.401922569443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45973.401922569443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45973.401922569443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45973.401922569443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45973.401922569443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45973.401922569443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45973.401922569443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45973.401922569443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45973.401922569443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45973.401922569443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45973.401922569443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45973.401922569443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45973.401922569443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45973.401922569443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45973.401922569443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45973.401922569443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45973.401922569443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45973.401922569443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45973.401922569443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45973.401922569443</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45973.401922569443</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45973.401922569443</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45973.401922569443</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45973.401922569443</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45973.401922569443</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45973.401922569443</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45973.401922569443</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45973.401922569443</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45973.401922569443</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45973.401922569443</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45973.401922569443</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45973.401922569443</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45973.401922569443</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45973.401922569443</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45973.401922569443</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45973.401922569443</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45973.401922569443</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45973.401922569443</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45973.401922569443</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45973.401922569443</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45973.401922569443</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45973.401922569443</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45973.401922569443</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45973.401922569443</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45973.401922569443</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45973.401922569443</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45973.401922569443</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45973.401922569443</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45973.401922569443</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45973.401922569443</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45973.401922569443</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45973.401922569443</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45973.401922569443</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45973.401922569443</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45973.401922569443</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45973.401922569443</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45973.401922569443</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45973.401922569443</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45973.401922569443</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45973.401922569443</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45973.401922569443</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45973.401922569443</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45973.401922569443</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45973.401922569443</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45973.401922569443</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45973.401922569443</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45973.401922569443</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45973.401922569443</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45973.401922569443</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45973.401922569443</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45973.401922569443</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45973.401922569443</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45973.401922569443</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45973.401922569443</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45973.401922569443</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45973.401922569443</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45973.401922569443</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45973.401922569443</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45973.401922569443</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45973.401922569443</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45973.401922569443</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45973.401922569443</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45973.401922569443</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45973.401922569443</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45973.401922569443</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45973.401922569443</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45973.401922569443</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45973.401922569443</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45973.401922569443</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45973.401922569443</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45973.401922569443</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45973.401922569443</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45973.401922569443</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45973.401922569443</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45973.401922569443</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45973.401922569443</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45973.401922569443</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45973.401922569443</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45973.401922569443</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45973.401922569443</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45973.401922569443</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DAD720CD-E906-4A70-B824-C31FA59B8C4B}"/>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148.40208460648137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4.0718865740927868E-2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45973.401922569443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45973.401922569443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45973.401922569443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45973.401922569443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45973.401922569443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45973.401922569443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45973.401922569443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45973.401922569443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45973.401922569443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45973.401922569443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45973.401922569443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45973.401922569443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45973.401922569443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45973.401922569443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45973.401922569443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45973.401922569443</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61" t="s">
        <v>16694</v>
      </c>
      <c r="E2" s="18" t="s">
        <v>39021</v>
      </c>
      <c r="F2" s="20">
        <v>45973.368969907409</v>
      </c>
      <c r="G2" s="21">
        <f t="shared" ref="G2:G9" ca="1" si="0">IFERROR(NOW()-F2,"-")</f>
        <v>3.2952662033494562E-2</v>
      </c>
      <c r="H2" s="22">
        <v>45973.364988425928</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45973.401922569443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45973.401922569443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45973.401922569443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45973.401922569443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45973.401922569443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45973.401922569443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45973.401922569443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45973.401922569443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45973.401922569443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45973.401922569443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45973.401922569443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45973.401922569443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45973.401922569443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45973.401922569443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45973.401922569443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45973.401922569443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45973.401922569443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45973.401922569443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45973.401922569443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45973.401922569443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45973.401922569443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45973.401922569443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45973.401922569443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45973.401922569443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45973.401922569443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45973.401922569443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45973.401922569443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45973.401922569443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45973.401922569443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45973.401922569443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45973.401922569443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45973.401922569443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45973.401922569443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45973.401922569443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45973.401922569443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45973.401922569443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45973.401922569443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45973.401922569443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45973.401922569443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45973.401922569443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45973.401922569443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45973.401922569443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45973.401922569443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45973.401922569443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45973.401922569443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45973.401922569443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45973.401922569443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45973.401922569443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45973.401922569443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45973.401922569443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45973.401922569443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45973.401922569443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45973.401922569443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45973.401922569443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45973.401922569443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45973.401922569443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45973.401922569443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45973.401922569443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45973.401922569443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45973.401922569443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45973.401922569443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45973.401922569443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45973.401922569443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45973.401922569443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45973.401922569443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45973.401922569443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45973.401922569443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45973.401922569443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45973.401922569443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45973.401922569443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45973.401922569443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45973.401922569443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45973.401922569443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45973.401922569443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45973.401922569443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45973.401922569443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45973.401922569443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45973.401922569443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45973.401922569443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45973.401922569443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45973.401922569443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45973.401922569443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45973.401922569443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45973.401922569443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45973.401922569443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45973.401922569443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45973.401922569443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45973.401922569443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45973.401922569443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45973.401922569443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45973.401922569443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45973.401922569443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45973.401922569443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45973.401922569443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45973.401922569443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45973.401922569443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45973.401922569443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45973.401922569443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45973.401922569443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45973.401922569443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45973.401922569443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45973.401922569443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45973.401922569443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45973.401922569443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45973.401922569443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45973.401922569443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45973.401922569443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45973.401922569443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45973.401922569443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45973.401922569443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45973.401922569443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45973.401922569443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45973.401922569443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45973.401922569443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45973.401922569443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45973.401922569443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45973.401922569443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45973.401922569443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45973.401922569443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45973.401922569443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45973.401922569443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45973.401922569443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45973.401922569443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45973.401922569443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45973.401922569443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45973.401922569443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45973.401922569443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45973.401922569443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45973.401922569443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45973.401922569443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45973.401922569443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45973.401922569443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45973.401922569443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45973.401922569443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45973.401922569443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45973.401922569443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45973.401922569443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45973.401922569443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45973.401922569443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45973.401922569443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45973.401922569443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45973.401922569443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45973.401922569443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45973.401922569443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45973.401922569443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45973.401922569443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45973.401922569443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45973.401922569443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45973.401922569443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45973.401922569443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45973.401922569443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45973.401922569443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45973.401922569443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45973.401922569443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45973.401922569443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45973.401922569443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45973.401922569443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45973.401922569443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45973.401922569443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45973.401922569443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45973.401922569443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45973.401922569443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45973.401922569443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45973.401922569443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45973.401922569443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45973.401922569443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45973.401922569443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45973.401922569443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45973.401922569443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45973.401922569443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45973.401922569443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45973.401922569443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45973.401922569443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45973.401922569443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45973.401922569443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45973.401922569443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45973.401922569443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45973.401922569443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45973.401922569443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45973.401922569443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45973.401922569443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45973.401922569443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45973.401922569443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45973.401922569443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45973.401922569443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45973.401922569443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45973.401922569443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45973.401922569443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45973.401922569443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45973.401922569443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45973.401922569443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45973.401922569443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45973.401922569443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45973.401922569443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45973.401922569443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45973.401922569443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45973.401922569443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45973.401922569443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45973.401922569443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45973.401922569443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45973.401922569443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45973.401922569443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45973.401922569443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45973.401922569443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45973.401922569443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45973.401922569443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45973.401922569443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45973.401922569443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45973.401922569443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45973.401922569443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45973.401922569443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45973.401922569443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45973.401922569443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45973.401922569443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45973.401922569443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45973.401922569443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45973.401922569443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45973.401922569443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45973.401922569443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45973.401922569443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45973.401922569443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45973.401922569443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45973.401922569443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45973.401922569443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45973.401922569443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45973.401922569443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45973.401922569443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45973.401922569443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45973.401922569443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45973.401922569443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45973.401922569443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45973.401922569443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45973.401922569443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45973.401922569443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45973.401922569443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45973.401922569443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45973.401922569443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45973.401922569443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45973.401922569443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45973.401922569443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45973.401922569443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45973.401922569443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45973.401922569443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45973.401922569443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45973.401922569443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45973.401922569443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45973.401922569443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45973.401922569443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45973.401922569443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45973.401922569443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45973.401922569443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45973.401922569443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45973.401922569443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45973.401922569443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45973.401922569443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45973.401922569443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45973.401922569443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45973.401922569443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45973.401922569443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45973.401922569443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45973.401922569443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45973.401922569443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45973.401922569443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45973.401922569443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45973.401922569443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45973.401922569443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45973.401922569443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45973.401922569443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45973.401922569443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45973.401922569443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45973.401922569443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45973.401922569443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45973.401922569443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45973.401922569443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45973.401922569443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45973.401922569443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45973.401922569443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45973.401922569443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45973.401922569443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45973.401922569443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45973.401922569443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45973.401922569443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45973.401922569443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45973.401922569443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45973.401922569443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45973.401922569443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45973.401922569443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45973.401922569443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45973.401922569443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45973.401922569443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45973.401922569443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45973.401922569443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45973.401922569443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45973.401922569443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45973.401922569443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45973.401922569443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45973.401922569443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45973.401922569443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45973.401922569443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45973.401922569443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45973.401922569443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45973.401922569443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45973.401922569443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45973.401922569443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45973.401922569443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45973.401922569443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45973.401922569443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45973.401922569443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45973.401922569443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45973.401922569443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45973.401922569443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45973.401922569443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45973.401922569443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45973.401922569443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45973.401922569443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45973.401922569443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45973.401922569443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45973.401922569443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45973.401922569443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45973.401922569443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45973.401922569443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45973.401922569443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45973.401922569443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45973.401922569443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45973.401922569443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45973.401922569443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45973.401922569443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45973.401922569443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45973.401922569443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45973.401922569443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45973.401922569443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45973.401922569443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45973.401922569443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45973.401922569443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45973.401922569443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45973.401922569443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45973.401922569443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45973.401922569443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45973.401922569443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45973.401922569443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45973.401922569443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45973.401922569443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45973.401922569443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45973.401922569443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45973.401922569443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45973.401922569443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45973.401922569443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45973.401922569443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45973.401922569443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45973.401922569443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45973.401922569443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45973.401922569443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45973.401922569443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45973.401922569443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45973.401922569443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45973.401922569443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45973.401922569443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45973.401922569443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45973.401922569443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45973.401922569443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45973.401922569443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45973.401922569443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45973.401922569443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45973.401922569443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45973.401922569443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45973.401922569443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45973.401922569443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45973.401922569443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45973.401922569443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45973.401922569443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45973.401922569443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45973.401922569443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45973.401922569443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45973.401922569443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45973.401922569443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45973.401922569443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45973.401922569443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45973.401922569443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45973.401922569443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45973.401922569443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45973.401922569443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45973.401922569443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45973.401922569443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45973.401922569443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45973.401922569443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45973.401922569443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45973.401922569443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45973.401922569443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45973.401922569443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45973.401922569443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45973.401922569443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45973.401922569443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45973.401922569443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45973.401922569443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45973.401922569443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45973.401922569443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45973.401922569443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45973.401922569443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45973.401922569443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45973.401922569443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45973.401922569443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45973.401922569443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45973.401922569443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45973.401922569443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45973.401922569443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45973.401922569443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45973.401922569443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45973.401922569443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45973.401922569443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45973.401922569443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45973.401922569443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45973.401922569443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45973.401922569443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45973.401922569443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45973.401922569443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45973.401922569443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45973.401922569443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45973.401922569443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45973.401922569443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45973.401922569443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45973.401922569443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45973.401922569443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45973.401922569443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45973.401922569443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45973.401922569443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45973.401922569443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45973.401922569443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45973.401922569443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45973.401922569443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45973.401922569443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45973.401922569443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45973.401922569443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45973.401922569443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45973.401922569443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45973.401922569443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45973.401922569443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45973.401922569443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45973.401922569443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45973.401922569443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45973.401922569443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45973.401922569443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45973.401922569443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45973.401922569443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45973.401922569443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45973.401922569443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45973.401922569443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45973.401922569443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45973.401922569443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45973.401922569443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45973.401922569443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45973.401922569443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45973.401922569443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45973.401922569443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45973.401922569443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45973.401922569443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45973.401922569443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45973.401922569443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45973.401922569443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45973.401922569443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45973.401922569443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45973.401922569443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45973.401922569443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45973.401922569443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45973.401922569443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45973.401922569443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45973.401922569443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45973.401922569443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45973.401922569443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45973.401922569443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45973.401922569443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45973.401922569443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45973.401922569443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45973.401922569443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45973.401922569443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45973.401922569443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45973.401922569443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45973.401922569443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45973.401922569443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45973.401922569443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45973.401922569443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45973.401922569443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45973.401922569443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45973.401922569443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45973.401922569443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45973.401922569443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45973.401922569443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45973.401922569443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45973.401922569443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45973.401922569443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45973.401922569443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45973.401922569443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45973.401922569443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45973.401922569443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45973.401922569443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45973.401922569443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45973.401922569443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45973.401922569443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45973.401922569443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45973.401922569443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45973.401922569443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45973.401922569443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45973.401922569443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45973.401922569443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45973.401922569443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45973.401922569443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45973.401922569443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45973.401922569443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45973.401922569443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45973.401922569443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45973.401922569443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45973.401922569443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45973.401922569443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45973.401922569443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45973.401922569443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45973.401922569443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45973.401922569443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45973.401922569443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45973.401922569443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45973.401922569443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45973.401922569443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45973.401922569443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45973.401922569443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45973.401922569443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45973.401922569443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45973.401922569443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45973.401922569443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45973.401922569443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45973.401922569443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45973.401922569443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45973.401922569443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45973.401922569443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45973.401922569443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45973.401922569443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45973.401922569443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45973.401922569443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45973.401922569443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45973.401922569443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45973.401922569443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45973.401922569443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45973.401922569443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45973.401922569443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45973.401922569443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45973.401922569443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45973.401922569443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45973.401922569443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45973.401922569443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45973.401922569443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45973.401922569443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45973.401922569443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45973.401922569443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45973.401922569443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45973.401922569443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45973.401922569443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45973.401922569443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45973.401922569443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45973.401922569443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45973.401922569443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45973.401922569443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45973.401922569443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45973.401922569443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45973.401922569443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45973.401922569443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45973.401922569443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45973.401922569443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45973.401922569443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45973.401922569443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45973.401922569443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45973.401922569443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45973.401922569443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45973.401922569443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45973.401922569443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45973.401922569443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45973.401922569443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45973.401922569443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45973.401922569443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45973.401922569443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45973.401922569443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45973.401922569443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45973.401922569443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45973.401922569443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45973.401922569443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45973.401922569443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45973.401922569443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45973.401922569443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45973.401922569443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45973.401922569443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45973.401922569443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45973.401922569443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45973.401922569443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45973.401922569443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45973.401922569443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45973.401922569443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45973.401922569443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45973.401922569443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45973.401922569443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45973.401922569443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45973.401922569443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45973.401922569443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45973.401922569443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45973.401922569443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45973.401922569443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45973.401922569443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45973.401922569443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45973.401922569443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45973.401922569443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45973.401922569443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45973.401922569443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45973.401922569443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45973.401922569443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45973.401922569443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45973.401922569443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45973.401922569443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45973.401922569443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45973.401922569443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45973.401922569443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45973.401922569443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45973.401922569443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45973.401922569443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45973.401922569443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45973.401922569443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45973.401922569443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45973.401922569443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45973.401922569443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45973.401922569443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45973.401922569443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45973.401922569443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45973.401922569443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45973.401922569443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45973.401922569443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45973.401922569443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45973.401922569443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45973.401922569443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45973.401922569443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45973.401922569443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45973.401922569443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45973.401922569443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45973.401922569443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45973.401922569443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45973.401922569443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45973.401922569443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45973.401922569443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45973.401922569443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45973.401922569443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45973.401922569443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45973.401922569443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45973.401922569443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45973.401922569443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45973.401922569443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45973.401922569443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45973.401922569443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45973.401922569443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45973.401922569443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45973.401922569443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45973.401922569443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45973.401922569443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45973.401922569443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45973.401922569443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45973.401922569443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45973.401922569443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45973.401922569443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45973.401922569443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45973.401922569443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45973.401922569443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45973.401922569443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45973.401922569443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45973.401922569443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45973.401922569443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45973.401922569443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45973.401922569443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45973.401922569443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45973.401922569443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45973.401922569443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45973.401922569443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45973.401922569443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45973.401922569443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45973.401922569443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45973.401922569443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45973.401922569443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45973.401922569443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45973.401922569443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45973.401922569443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45973.401922569443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45973.401922569443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45973.401922569443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45973.401922569443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45973.401922569443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45973.401922569443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45973.401922569443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45973.401922569443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45973.401922569443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45973.401922569443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45973.401922569443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45973.401922569443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45973.401922569443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45973.401922569443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45973.401922569443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45973.401922569443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45973.401922569443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45973.401922569443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45973.401922569443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45973.401922569443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45973.401922569443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45973.401922569443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45973.401922569443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45973.401922569443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45973.401922569443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45973.401922569443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45973.401922569443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45973.401922569443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45973.401922569443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45973.401922569443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45973.401922569443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45973.401922569443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45973.401922569443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45973.401922569443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45973.401922569443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45973.401922569443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45973.401922569443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45973.401922569443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45973.401922569443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45973.401922569443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45973.401922569443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45973.401922569443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45973.401922569443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45973.401922569443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45973.401922569443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45973.401922569443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45973.401922569443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45973.401922569443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45973.401922569443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45973.401922569443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45973.401922569443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45973.401922569443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45973.401922569443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45973.401922569443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45973.401922569443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45973.401922569443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45973.401922569443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45973.401922569443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45973.401922569443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45973.401922569443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45973.401922569443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45973.401922569443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45973.401922569443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45973.401922569443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45973.401922569443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45973.401922569443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45973.401922569443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45973.401922569443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45973.401922569443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45973.401922569443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45973.401922569443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45973.401922569443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45973.401922569443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45973.401922569443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45973.401922569443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45973.401922569443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45973.401922569443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45973.401922569443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45973.401922569443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45973.401922569443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45973.401922569443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45973.401922569443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45973.401922569443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45973.401922569443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45973.401922569443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45973.401922569443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45973.401922569443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45973.401922569443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45973.401922569443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45973.401922569443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45973.401922569443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45973.401922569443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45973.401922569443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45973.401922569443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45973.401922569443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45973.401922569443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45973.401922569443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45973.401922569443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45973.401922569443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45973.401922569443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45973.401922569443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45973.401922569443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45973.401922569443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45973.401922569443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45973.401922569443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45973.401922569443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45973.401922569443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45973.401922569443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45973.401922569443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45973.401922569443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45973.401922569443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45973.401922569443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45973.401922569443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45973.401922569443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45973.401922569443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45973.401922569443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45973.401922569443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45973.401922569443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45973.401922569443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45973.401922569443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45973.401922569443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45973.401922569443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45973.401922569443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45973.401922569443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45973.401922569443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45973.401922569443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45973.401922569443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45973.401922569443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45973.401922569443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45973.401922569443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45973.401922569443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45973.401922569443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45973.401922569443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45973.401922569443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45973.401922569443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45973.401922569443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45973.401922569443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45973.401922569443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45973.401922569443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45973.401922569443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45973.401922569443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45973.401922569443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45973.401922569443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45973.401922569443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45973.401922569443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45973.401922569443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45973.401922569443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45973.401922569443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45973.401922569443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45973.401922569443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45973.401922569443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45973.401922569443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45973.401922569443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45973.401922569443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45973.401922569443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45973.401922569443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45973.401922569443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45973.401922569443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45973.401922569443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45973.401922569443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45973.401922569443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45973.401922569443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45973.401922569443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45973.401922569443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45973.401922569443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45973.401922569443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45973.401922569443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45973.401922569443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45973.401922569443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45973.401922569443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45973.401922569443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45973.401922569443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45973.401922569443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45973.401922569443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45973.401922569443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45973.401922569443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45973.401922569443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45973.401922569443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45973.401922569443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45973.401922569443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45973.401922569443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45973.401922569443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45973.401922569443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45973.401922569443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45973.401922569443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45973.401922569443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45973.401922569443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45973.401922569443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45973.401922569443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45973.401922569443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45973.401922569443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45973.401922569443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45973.401922569443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45973.401922569443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45973.401922569443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45973.401922569443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45973.401922569443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45973.401922569443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45973.401922569443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45973.401922569443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45973.401922569443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45973.401922569443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45973.401922569443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45973.401922569443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45973.401922569443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45973.401922569443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45973.401922569443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45973.401922569443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45973.401922569443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45973.401922569443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45973.401922569443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45973.401922569443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45973.401922569443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45973.401922569443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45973.401922569443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45973.401922569443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45973.401922569443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45973.401922569443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45973.401922569443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45973.401922569443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45973.401922569443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45973.401922569443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45973.401922569443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45973.401922569443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45973.401922569443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45973.401922569443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45973.401922569443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45973.401922569443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45973.401922569443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45973.401922569443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45973.401922569443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45973.401922569443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45973.401922569443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45973.401922569443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45973.401922569443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45973.401922569443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45973.401922569443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45973.401922569443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45973.401922569443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45973.401922569443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45973.401922569443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45973.401922569443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45973.401922569443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45973.401922569443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45973.401922569443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45973.401922569443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45973.401922569443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45973.401922569443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45973.401922569443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45973.401922569443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45973.401922569443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45973.401922569443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45973.401922569443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45973.401922569443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45973.401922569443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45973.401922569443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45973.401922569443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45973.401922569443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45973.401922569443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45973.401922569443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45973.401922569443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45973.401922569443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45973.401922569443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45973.401922569443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45973.401922569443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45973.401922569443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45973.401922569443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45973.401922569443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45973.401922569443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45973.401922569443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45973.401922569443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45973.401922569443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45973.401922569443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45973.401922569443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45973.401922569443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45973.401922569443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45973.401922569443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45973.401922569443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45973.401922569443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45973.401922569443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45973.401922569443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45973.401922569443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45973.401922569443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45973.401922569443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45973.401922569443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45973.401922569443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45973.401922569443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45973.401922569443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45973.401922569443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45973.401922569443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45973.401922569443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45973.401922569443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45973.401922569443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45973.401922569443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45973.401922569443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45973.401922569443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45973.401922569443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45973.401922569443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45973.401922569443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45973.401922569443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45973.401922569443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45973.401922569443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45973.401922569443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45973.401922569443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45973.401922569443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45973.401922569443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45973.401922569443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45973.401922569443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45973.401922569443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45973.401922569443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45973.401922569443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45973.401922569443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45973.401922569443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45973.401922569443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45973.401922569443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45973.401922569443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45973.401922569443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45973.401922569443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45973.401922569443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45973.401922569443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45973.401922569443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45973.401922569443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45973.401922569443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45973.401922569443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45973.401922569443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45973.401922569443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45973.401922569443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45973.401922569443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45973.401922569443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45973.401922569443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45973.401922569443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45973.401922569443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45973.401922569443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45973.401922569443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45973.401922569443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45973.401922569443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45973.401922569443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45973.401922569443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45973.401922569443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45973.401922569443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45973.401922569443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45973.401922569443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45973.401922569443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45973.401922569443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45973.401922569443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45973.401922569443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45973.401922569443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45973.401922569443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45973.401922569443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45973.401922569443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45973.401922569443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45973.401922569443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45973.401922569443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45973.401922569443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45973.401922569443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45973.401922569443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45973.401922569443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45973.401922569443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45973.401922569443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45973.401922569443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45973.401922569443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45973.401922569443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45973.401922569443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45973.401922569443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45973.401922569443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269.92120497684664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37273</v>
      </c>
      <c r="E3" s="95" t="s">
        <v>39021</v>
      </c>
      <c r="F3" s="96">
        <v>45973.331944444442</v>
      </c>
      <c r="G3" s="97">
        <f ca="1">IFERROR(NOW()-F3,"")</f>
        <v>6.9978125000488944E-2</v>
      </c>
      <c r="H3" s="96">
        <v>45973.326539351852</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1</v>
      </c>
      <c r="D4" s="92" t="s">
        <v>35139</v>
      </c>
      <c r="E4" s="95" t="s">
        <v>39021</v>
      </c>
      <c r="F4" s="96">
        <v>45973.359027777777</v>
      </c>
      <c r="G4" s="97">
        <f ca="1">IFERROR(NOW()-F4,"")</f>
        <v>4.2894791666185483E-2</v>
      </c>
      <c r="H4" s="96">
        <v>45973.353715277779</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28842</v>
      </c>
      <c r="E5" s="95" t="s">
        <v>39021</v>
      </c>
      <c r="F5" s="96">
        <v>45973.376261574071</v>
      </c>
      <c r="G5" s="97">
        <f ca="1">IFERROR(NOW()-F5,"")</f>
        <v>2.5660995372163597E-2</v>
      </c>
      <c r="H5" s="96">
        <v>45973.37023148148</v>
      </c>
      <c r="I5" s="135" t="str">
        <f>IFERROR(VLOOKUP(D5,DB!A:F,6,0),"")</f>
        <v>SCECO</v>
      </c>
      <c r="J5" s="135" t="str">
        <f>IFERROR(VLOOKUP(D5,DB!A:G,7,0),"")</f>
        <v>Good</v>
      </c>
      <c r="K5" s="98" t="s">
        <v>39116</v>
      </c>
      <c r="L5" s="92" t="str">
        <f>IFERROR(VLOOKUP(D5,DB!A:I,9,0),"")</f>
        <v>Latis</v>
      </c>
    </row>
    <row r="6" spans="1:16" ht="15" customHeight="1">
      <c r="A6" s="135"/>
      <c r="B6" s="135" t="str">
        <f>IFERROR(VLOOKUP(D6,DB!A:K,11,0),"")</f>
        <v/>
      </c>
      <c r="C6" s="94"/>
      <c r="D6" s="92"/>
      <c r="E6" s="95"/>
      <c r="F6" s="96"/>
      <c r="G6" s="97">
        <f ca="1">IFERROR(NOW()-F6,"")</f>
        <v>45973.401922569443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45973.401922569443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45973.401922569443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45973.401922569443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45973.401922569443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45973.401922569443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45973.401922569443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45973.401922569443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45973.401922569443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45973.401922569443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45973.401922569443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45973.401922569443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45973.401922569443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45973.401922569443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45973.401922569443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45973.401922569443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45973.401922569443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45973.401922569443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45973.401922569443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45973.401922569443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45973.401922569443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45973.401922569443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45973.401922569443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45973.401922569443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45973.401922569443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45973.401922569443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45973.401922569443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45973.401922569443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45973.401922569443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45973.401922569443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45973.401922569443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45973.401922569443</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45973.401922569443</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45973.401922569443</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45973.401922569443</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45973.401922569443</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45973.401922569443</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45973.401922569443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45973.401922569443</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81.56986238425452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47.213045254626195</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26" ca="1" si="1">IFERROR(NOW()-F4,"")</f>
        <v>24.740811458330427</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38483</v>
      </c>
      <c r="E6" s="124" t="s">
        <v>39021</v>
      </c>
      <c r="F6" s="125">
        <v>45973.357881944445</v>
      </c>
      <c r="G6" s="126">
        <f t="shared" ca="1" si="1"/>
        <v>4.4040624998160638E-2</v>
      </c>
      <c r="H6" s="125">
        <v>45973.354224537034</v>
      </c>
      <c r="I6" s="124" t="str">
        <f>IFERROR(VLOOKUP(D6,DB!A:F,6,0),"")</f>
        <v>SCECO</v>
      </c>
      <c r="J6" s="124" t="str">
        <f>IFERROR(VLOOKUP(D6,DB!A:G,7,0),"")</f>
        <v>Haj Removal</v>
      </c>
      <c r="K6" s="124" t="s">
        <v>39126</v>
      </c>
      <c r="L6" s="124" t="str">
        <f>IFERROR(VLOOKUP(D6,DB!A:I,9,0),"")</f>
        <v>Latis</v>
      </c>
    </row>
    <row r="7" spans="1:13">
      <c r="A7" s="124"/>
      <c r="B7" s="124" t="str">
        <f>IFERROR(VLOOKUP(D7,DB!A:K,11,0),"")</f>
        <v/>
      </c>
      <c r="C7" s="124"/>
      <c r="D7" s="124"/>
      <c r="E7" s="124"/>
      <c r="F7" s="125"/>
      <c r="G7" s="126">
        <f t="shared" ca="1" si="1"/>
        <v>45973.401922569443</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45973.401922569443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45973.401922569443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45973.401922569443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45973.401922569443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45973.401922569443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45973.401922569443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45973.401922569443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45973.401922569443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45973.401922569443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45973.401922569443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45973.401922569443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45973.401922569443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45973.401922569443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45973.401922569443</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45973.401922569443</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45973.401922569443</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45973.401922569443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45973.401922569443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45973.401922569443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45973.401922569443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45973.401922569443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45973.401922569443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45973.401922569443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45973.401922569443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45973.401922569443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45973.401922569443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45973.401922569443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45973.401922569443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45973.401922569443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45973.401922569443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45973.401922569443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45973.401922569443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45973.401922569443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45973.401922569443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45973.401922569443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45973.401922569443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45973.401922569443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45973.401922569443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45973.401922569443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45973.401922569443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45973.401922569443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45973.401922569443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45973.401922569443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45973.401922569443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45973.401922569443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45973.401922569443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45973.401922569443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45973.401922569443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45973.401922569443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45973.401922569443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45973.401922569443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45973.401922569443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45973.401922569443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45973.401922569443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45973.401922569443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45973.401922569443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45973.401922569443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45973.401922569443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45973.401922569443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45973.401922569443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45973.401922569443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45973.401922569443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45973.401922569443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45973.401922569443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45973.401922569443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45973.401922569443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45973.401922569443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45973.401922569443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45973.401922569443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45973.401922569443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45973.401922569443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45973.401922569443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45973.401922569443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45973.401922569443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45973.401922569443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45973.401922569443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45973.401922569443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45973.401922569443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45973.401922569443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45973.401922569443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45973.401922569443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45973.401922569443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45973.401922569443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45973.401922569443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45973.401922569443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45973.401922569443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45973.401922569443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45973.401922569443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45973.401922569443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45973.401922569443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45973.401922569443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45973.401922569443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45973.401922569443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45973.401922569443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45973.401922569443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45973.401922569443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45973.401922569443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45973.401922569443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45973.401922569443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45973.401922569443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45973.401922569443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45973.401922569443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45973.401922569443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45973.401922569443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45973.401922569443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45973.401922569443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45973.401922569443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45973.401922569443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45973.401922569443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45973.401922569443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45973.401922569443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45973.401922569443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45973.401922569443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45973.401922569443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45973.401922569443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45973.401922569443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45973.401922569443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45973.401922569443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45973.401922569443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45973.401922569443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45973.401922569443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45973.401922569443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45973.401922569443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45973.401922569443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45973.401922569443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45973.401922569443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45973.401922569443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45973.401922569443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45973.401922569443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45973.401922569443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45973.401922569443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45973.401922569443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45973.401922569443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45973.401922569443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45973.401922569443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45973.401922569443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45973.401922569443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45973.401922569443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45973.401922569443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45973.401922569443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45973.401922569443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45973.401922569443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45973.401922569443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45973.401922569443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45973.401922569443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45973.401922569443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45973.401922569443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45973.401922569443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45973.401922569443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45973.401922569443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45973.401922569443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45973.401922569443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45973.401922569443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45973.401922569443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45973.401922569443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45973.401922569443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45973.401922569443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45973.401922569443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45973.401922569443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45973.401922569443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45973.401922569443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45973.401922569443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45973.401922569443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45973.401922569443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45973.401922569443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45973.401922569443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45973.401922569443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45973.401922569443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45973.401922569443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45973.401922569443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45973.401922569443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45973.401922569443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45973.401922569443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45973.401922569443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45973.401922569443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45973.401922569443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45973.401922569443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45973.401922569443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45973.401922569443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45973.401922569443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45973.401922569443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45973.401922569443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45973.401922569443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45973.401922569443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45973.401922569443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45973.401922569443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45973.401922569443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45973.401922569443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45973.401922569443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45973.401922569443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45973.401922569443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45973.401922569443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45973.401922569443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45973.401922569443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45973.401922569443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45973.401922569443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45973.401922569443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45973.401922569443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45973.401922569443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45973.401922569443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45973.401922569443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45973.401922569443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45973.401922569443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45973.401922569443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45973.401922569443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45973.401922569443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45973.401922569443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45973.401922569443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45973.401922569443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45973.401922569443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45973.401922569443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45973.401922569443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45973.401922569443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45973.401922569443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45973.401922569443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45973.401922569443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45973.401922569443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45973.401922569443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45973.401922569443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45973.401922569443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45973.401922569443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45973.401922569443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45973.401922569443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45973.401922569443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45973.401922569443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45973.401922569443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45973.401922569443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45973.401922569443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45973.401922569443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45973.401922569443</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39127</v>
      </c>
      <c r="B2" s="141" t="str">
        <f>IFERROR(VLOOKUP(D2,DB!A:K,11,0),"")</f>
        <v>R6</v>
      </c>
      <c r="C2" s="142">
        <v>1</v>
      </c>
      <c r="D2" s="141" t="s">
        <v>30913</v>
      </c>
      <c r="E2" s="124" t="s">
        <v>39021</v>
      </c>
      <c r="F2" s="163">
        <v>45973.331250000003</v>
      </c>
      <c r="G2" s="105">
        <f t="shared" ref="G2:G62" ca="1" si="0">IFERROR(NOW()-F2,"-")</f>
        <v>7.0672569439921062E-2</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45973.401922569443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45973.401922569443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45973.401922569443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45973.401922569443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45973.401922569443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45973.401922569443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45973.401922569443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45973.401922569443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45973.401922569443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45973.401922569443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45973.401922569443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45973.401922569443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45973.401922569443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45973.401922569443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45973.401922569443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45973.401922569443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45973.401922569443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45973.401922569443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45973.401922569443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45973.401922569443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45973.401922569443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45973.401922569443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45973.401922569443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45973.401922569443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45973.401922569443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45973.401922569443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45973.401922569443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45973.401922569443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45973.401922569443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45973.401922569443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45973.401922569443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45973.401922569443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45973.401922569443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45973.401922569443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45973.401922569443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45973.401922569443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45973.401922569443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45973.401922569443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45973.401922569443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45973.401922569443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45973.401922569443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45973.401922569443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45973.401922569443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45973.401922569443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45973.401922569443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45973.401922569443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45973.401922569443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45973.401922569443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45973.401922569443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45973.401922569443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45973.401922569443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45973.401922569443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45973.401922569443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45973.401922569443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45973.401922569443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45973.401922569443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45973.401922569443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45973.401922569443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45973.401922569443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45973.401922569443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45973.401922569443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45973.401922569443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45973.401922569443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45973.401922569443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45973.401922569443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45973.401922569443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45973.401922569443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45973.401922569443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45973.401922569443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45973.401922569443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45973.401922569443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45973.401922569443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45973.401922569443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45973.401922569443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45973.401922569443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45973.401922569443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45973.401922569443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45973.401922569443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45973.401922569443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45973.401922569443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45973.401922569443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45973.401922569443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45973.401922569443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45973.401922569443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45973.401922569443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45973.401922569443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45973.401922569443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45973.401922569443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45973.401922569443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45973.401922569443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45973.401922569443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45973.401922569443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45973.401922569443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45973.401922569443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45973.401922569443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45973.401922569443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45973.401922569443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45973.401922569443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45973.401922569443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45973.401922569443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45973.401922569443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45973.401922569443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45973.401922569443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45973.401922569443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45973.401922569443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45973.401922569443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45973.401922569443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45973.401922569443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45973.401922569443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45973.401922569443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45973.401922569443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45973.401922569443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45973.401922569443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45973.401922569443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45973.401922569443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45973.401922569443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45973.401922569443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45973.401922569443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45973.401922569443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45973.401922569443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45973.401922569443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45973.401922569443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45973.401922569443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45973.401922569443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45973.401922569443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45973.401922569443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45973.401922569443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45973.401922569443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45973.401922569443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45973.401922569443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45973.401922569443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45973.401922569443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45973.401922569443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45973.401922569443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45973.401922569443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45973.401922569443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45973.401922569443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45973.401922569443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45973.401922569443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45973.401922569443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45973.401922569443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45973.401922569443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45973.401922569443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45973.401922569443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45973.401922569443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45973.401922569443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45973.401922569443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45973.401922569443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45973.401922569443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45973.401922569443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45973.401922569443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45973.401922569443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45973.401922569443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45973.401922569443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45973.401922569443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45973.401922569443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45973.401922569443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45973.401922569443</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